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010" activeTab="0"/>
  </bookViews>
  <sheets>
    <sheet name="Instructions" sheetId="1" r:id="rId1"/>
    <sheet name="Cash Flow" sheetId="2" r:id="rId2"/>
    <sheet name="Accounts Receivable" sheetId="3" r:id="rId3"/>
    <sheet name="Accounts Payable Other" sheetId="4" r:id="rId4"/>
  </sheets>
  <definedNames>
    <definedName name="Month1_Ending_Bal">'Cash Flow'!$D$56</definedName>
    <definedName name="_xlnm.Print_Area" localSheetId="3">'Accounts Payable Other'!$A$1:$O$42</definedName>
    <definedName name="_xlnm.Print_Area" localSheetId="2">'Accounts Receivable'!$A$1:$O$42</definedName>
    <definedName name="_xlnm.Print_Area" localSheetId="1">'Cash Flow'!$B$1:$P$52</definedName>
    <definedName name="_xlnm.Print_Area" localSheetId="0">'Instructions'!$B$6:$J$85</definedName>
    <definedName name="_xlnm.Print_Titles" localSheetId="2">'Accounts Receivable'!$A:$B</definedName>
    <definedName name="_xlnm.Print_Titles" localSheetId="1">'Cash Flow'!$B:$C</definedName>
  </definedNames>
  <calcPr fullCalcOnLoad="1"/>
</workbook>
</file>

<file path=xl/comments2.xml><?xml version="1.0" encoding="utf-8"?>
<comments xmlns="http://schemas.openxmlformats.org/spreadsheetml/2006/main">
  <authors>
    <author>Sam Thacker</author>
  </authors>
  <commentList>
    <comment ref="C10" authorId="0">
      <text>
        <r>
          <rPr>
            <b/>
            <sz val="8"/>
            <rFont val="Tahoma"/>
            <family val="2"/>
          </rPr>
          <t>Sam Thacker:
Sales and Receipts would be CASH sales and all Receipts which aren't accounted for on the worksheet for A/R Collections.</t>
        </r>
      </text>
    </comment>
    <comment ref="C12" authorId="0">
      <text>
        <r>
          <rPr>
            <b/>
            <sz val="8"/>
            <rFont val="Tahoma"/>
            <family val="2"/>
          </rPr>
          <t>Sam Thacker:</t>
        </r>
        <r>
          <rPr>
            <sz val="8"/>
            <rFont val="Tahoma"/>
            <family val="2"/>
          </rPr>
          <t xml:space="preserve">
This inflow could come from the sale of a piece of equipment or other asset.</t>
        </r>
      </text>
    </comment>
    <comment ref="C8" authorId="0">
      <text>
        <r>
          <rPr>
            <b/>
            <sz val="8"/>
            <rFont val="Tahoma"/>
            <family val="2"/>
          </rPr>
          <t>Sam Thacker:</t>
        </r>
        <r>
          <rPr>
            <sz val="8"/>
            <rFont val="Tahoma"/>
            <family val="2"/>
          </rPr>
          <t xml:space="preserve">
Calculate estimated A/R collections on the Accounts Receivable Worksheet.</t>
        </r>
      </text>
    </comment>
  </commentList>
</comments>
</file>

<file path=xl/comments3.xml><?xml version="1.0" encoding="utf-8"?>
<comments xmlns="http://schemas.openxmlformats.org/spreadsheetml/2006/main">
  <authors>
    <author>Sam Thacker</author>
  </authors>
  <commentList>
    <comment ref="A6" authorId="0">
      <text>
        <r>
          <rPr>
            <b/>
            <sz val="8"/>
            <rFont val="Tahoma"/>
            <family val="2"/>
          </rPr>
          <t>Sam Thacker:</t>
        </r>
        <r>
          <rPr>
            <sz val="8"/>
            <rFont val="Tahoma"/>
            <family val="2"/>
          </rPr>
          <t xml:space="preserve">
Either put specific A/R accounts here or use one line for all A/R. If you have only a few customers, enter each one on a single line. If you have many average them by days of turn.
</t>
        </r>
      </text>
    </comment>
  </commentList>
</comments>
</file>

<file path=xl/sharedStrings.xml><?xml version="1.0" encoding="utf-8"?>
<sst xmlns="http://schemas.openxmlformats.org/spreadsheetml/2006/main" count="216" uniqueCount="134">
  <si>
    <t>Beginning Cash Balance</t>
  </si>
  <si>
    <t>Cash Inflows (Income):</t>
  </si>
  <si>
    <t>Loan Proceeds</t>
  </si>
  <si>
    <t>Sales &amp; Receipts</t>
  </si>
  <si>
    <t>Other:</t>
  </si>
  <si>
    <t xml:space="preserve">   Total Cash Inflows</t>
  </si>
  <si>
    <t>Available Cash Balance</t>
  </si>
  <si>
    <t>Cash Outflows (Expenses):</t>
  </si>
  <si>
    <t>Advertising</t>
  </si>
  <si>
    <t>Bank Service Charges</t>
  </si>
  <si>
    <t>Credit Card Fees</t>
  </si>
  <si>
    <t>Delivery</t>
  </si>
  <si>
    <t>Health Insurance</t>
  </si>
  <si>
    <t>Insurance</t>
  </si>
  <si>
    <t>Interest</t>
  </si>
  <si>
    <t>Inventory Purchases</t>
  </si>
  <si>
    <t>Miscellaneous</t>
  </si>
  <si>
    <t>Office</t>
  </si>
  <si>
    <t>Payroll</t>
  </si>
  <si>
    <t>Payroll Taxes</t>
  </si>
  <si>
    <t>Professional Fees</t>
  </si>
  <si>
    <t>Rent or Lease</t>
  </si>
  <si>
    <t>Subscriptions &amp; Dues</t>
  </si>
  <si>
    <t>Supplies</t>
  </si>
  <si>
    <t>Taxes &amp; Licenses</t>
  </si>
  <si>
    <t>Utilities &amp; Telephone</t>
  </si>
  <si>
    <t xml:space="preserve">   Subtotal</t>
  </si>
  <si>
    <t>Other Cash Out Flows:</t>
  </si>
  <si>
    <t>Capital Purchases</t>
  </si>
  <si>
    <t>Loan Principal</t>
  </si>
  <si>
    <t>Owner's Draw</t>
  </si>
  <si>
    <t xml:space="preserve">   Total Cash Outflows</t>
  </si>
  <si>
    <t>Ending Cash Balance</t>
  </si>
  <si>
    <t>Current Week</t>
  </si>
  <si>
    <t>Projected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</si>
  <si>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</si>
  <si>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</si>
  <si>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</si>
  <si>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</si>
  <si>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</si>
  <si>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</si>
  <si>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</si>
  <si>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</si>
  <si>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</si>
  <si>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</si>
  <si>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</si>
  <si>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</si>
  <si>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Prepared by: Name Here</t>
  </si>
  <si>
    <t>Other A/P from A/P Sheet</t>
  </si>
  <si>
    <t>Line of Credit Proceeds</t>
  </si>
  <si>
    <t>Accts. Rec. Collections from sheet</t>
  </si>
  <si>
    <t>Other Payables not shown on Main Sheet</t>
  </si>
  <si>
    <t>Other Payables Transferred to Main Page</t>
  </si>
  <si>
    <t>Other A/R Transferred to Main Page</t>
  </si>
  <si>
    <t>Enter Est A/R Collections Here</t>
  </si>
  <si>
    <t>Trade Show Expenses</t>
  </si>
  <si>
    <t>Accounts Receivable</t>
  </si>
  <si>
    <t>Collections (based on days turn)</t>
  </si>
  <si>
    <t>Down payment on new machinery</t>
  </si>
  <si>
    <t>If you need any assistance with setting up or using this spreadsheet contact:</t>
  </si>
  <si>
    <t>Sam Thacker</t>
  </si>
  <si>
    <t>Cash Flow Forecast Instructions</t>
  </si>
  <si>
    <t>Business Finance Solutions</t>
  </si>
  <si>
    <t>and feed elsewhere in the worksheet. The one exception to this rule</t>
  </si>
  <si>
    <t>ending cash from a prior week. Frequently, it is necessary to adjust the starting</t>
  </si>
  <si>
    <t>cash for accuracy. Just make sure that following weeks pick up the ending</t>
  </si>
  <si>
    <t>cash from the prior week.</t>
  </si>
  <si>
    <r>
      <t xml:space="preserve">The </t>
    </r>
    <r>
      <rPr>
        <b/>
        <sz val="10"/>
        <rFont val="Arial"/>
        <family val="2"/>
      </rPr>
      <t>Accounts Payable Other</t>
    </r>
    <r>
      <rPr>
        <sz val="10"/>
        <rFont val="Arial"/>
        <family val="0"/>
      </rPr>
      <t xml:space="preserve"> worksheet is the best way to keep track of individual A/P</t>
    </r>
  </si>
  <si>
    <t>The reason I suggest you use a single line for each payable, is that it allows you to move</t>
  </si>
  <si>
    <t>them around to make your cash work. On the main Cash Flow Worksheet, enter those</t>
  </si>
  <si>
    <r>
      <t xml:space="preserve">The </t>
    </r>
    <r>
      <rPr>
        <b/>
        <sz val="10"/>
        <rFont val="Arial"/>
        <family val="2"/>
      </rPr>
      <t xml:space="preserve">Accounts Receivable Worksheet </t>
    </r>
    <r>
      <rPr>
        <sz val="10"/>
        <rFont val="Arial"/>
        <family val="0"/>
      </rPr>
      <t>can be used in one of two ways.</t>
    </r>
  </si>
  <si>
    <t xml:space="preserve">when they will pay based on history. This is the most accurate and works well for </t>
  </si>
  <si>
    <t>Link to Instructions on calculating turn</t>
  </si>
  <si>
    <t>Remember, if you make a credit sale today and the average collection turn on A/R is 45 days,</t>
  </si>
  <si>
    <t>then you need to predict that sale or weeks of sales to collect 45 days in the future.</t>
  </si>
  <si>
    <t>After calculating your A/R decide if you are going to track each account on a line basis,</t>
  </si>
  <si>
    <t>or use a single line on the A/R worksheet to predict the performance of your entire A/R.</t>
  </si>
  <si>
    <t>forecasting reliability.</t>
  </si>
  <si>
    <t>the party distributing it gives proper credit to the author above.</t>
  </si>
  <si>
    <r>
      <t xml:space="preserve">is on the  </t>
    </r>
    <r>
      <rPr>
        <b/>
        <sz val="10"/>
        <rFont val="Arial"/>
        <family val="2"/>
      </rPr>
      <t>Beginning Cash Line</t>
    </r>
    <r>
      <rPr>
        <sz val="10"/>
        <rFont val="Arial"/>
        <family val="0"/>
      </rPr>
      <t xml:space="preserve">. The starting cash for a week is the </t>
    </r>
  </si>
  <si>
    <t>recurring expenses that are predictable and don't have latitude about when they get paid.</t>
  </si>
  <si>
    <t xml:space="preserve">With practice, you will get better at predicting collection of cash which will improve your </t>
  </si>
  <si>
    <t>Notes:</t>
  </si>
  <si>
    <t>1. Do not modify values shaded in yellow, except the Starting Cash figure. You may modify that figure and adjust as necessary.</t>
  </si>
  <si>
    <t>2. Accounts Receivable Inflows are picked up from worksheet called Accounts Receivable.</t>
  </si>
  <si>
    <t>3. Other A/P from A/P sheet are values picked up from Accounts Payable Other worksheet.</t>
  </si>
  <si>
    <t>Please  report any errors found to author.</t>
  </si>
  <si>
    <t>4. To add additional items on this spreadsheet for recuring cash outflows, simply insert a row in the appropriate place.</t>
  </si>
  <si>
    <t>sam@bfs-usa.com</t>
  </si>
  <si>
    <t>11900 Metric Blvd STE J219</t>
  </si>
  <si>
    <t>Austin TX 78758</t>
  </si>
  <si>
    <t xml:space="preserve">It may not be sold in any form. It may be freely distributed in this form as long as </t>
  </si>
  <si>
    <t>Instructions:</t>
  </si>
  <si>
    <t>Step 1:</t>
  </si>
  <si>
    <t>Step 2:</t>
  </si>
  <si>
    <t>© This spreadsheet is Copyrighted by BFS-USA Group LLC d/b/a Business Finance Solutions.</t>
  </si>
  <si>
    <r>
      <t xml:space="preserve">which takes values from the </t>
    </r>
    <r>
      <rPr>
        <b/>
        <sz val="10"/>
        <rFont val="Arial"/>
        <family val="2"/>
      </rPr>
      <t>Accounts Receivable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Accounts Payable</t>
    </r>
    <r>
      <rPr>
        <sz val="10"/>
        <rFont val="Arial"/>
        <family val="2"/>
      </rPr>
      <t xml:space="preserve"> worksheets.</t>
    </r>
  </si>
  <si>
    <r>
      <t xml:space="preserve">There are three primary worksheets in this file, the </t>
    </r>
    <r>
      <rPr>
        <b/>
        <sz val="10"/>
        <rFont val="Arial"/>
        <family val="2"/>
      </rPr>
      <t>Cash Flow</t>
    </r>
    <r>
      <rPr>
        <sz val="10"/>
        <rFont val="Arial"/>
        <family val="2"/>
      </rPr>
      <t xml:space="preserve"> Worksheet</t>
    </r>
  </si>
  <si>
    <t>Step 3:</t>
  </si>
  <si>
    <t>Enter in values for the Cash Outflows section of the Cash Flow Worksheet first.</t>
  </si>
  <si>
    <t>Your Company Name Here</t>
  </si>
  <si>
    <t>Please report any errors found to author.</t>
  </si>
  <si>
    <r>
      <rPr>
        <b/>
        <sz val="10"/>
        <rFont val="Arial"/>
        <family val="2"/>
      </rPr>
      <t>DO NOT erase any cells highlighted in yellow</t>
    </r>
    <r>
      <rPr>
        <sz val="10"/>
        <rFont val="Arial"/>
        <family val="0"/>
      </rPr>
      <t>. These are calculations</t>
    </r>
  </si>
  <si>
    <t>Review the sample text in the worksheets to understand the required information.</t>
  </si>
  <si>
    <r>
      <t xml:space="preserve">Erase the sample values in all fields that are </t>
    </r>
    <r>
      <rPr>
        <b/>
        <u val="single"/>
        <sz val="10"/>
        <rFont val="Arial"/>
        <family val="2"/>
      </rPr>
      <t>not</t>
    </r>
    <r>
      <rPr>
        <sz val="10"/>
        <rFont val="Arial"/>
        <family val="2"/>
      </rPr>
      <t xml:space="preserve"> highlighted in yellow.</t>
    </r>
  </si>
  <si>
    <t>If you don't know an exact value, like amounts of future expenses, predict</t>
  </si>
  <si>
    <t>them as closely as possible. As you become aware of future expenses adjust the values</t>
  </si>
  <si>
    <t>for a more accurate forecast.</t>
  </si>
  <si>
    <t>Step 4:</t>
  </si>
  <si>
    <t>First, if you have just a few A/R accounts, list them individually and predict</t>
  </si>
  <si>
    <t>a company that doesn't have many invoices.</t>
  </si>
  <si>
    <t>If your company has many small invoices calculate the turn on A/R as described in</t>
  </si>
  <si>
    <t>our article on Alllbusiness.com or the blog post on www.bfs-usa.com.  (Click on links.)</t>
  </si>
  <si>
    <t>Conclusion:</t>
  </si>
  <si>
    <t>The value on the bottom line called Ending Cash Balance is the key to knowing if you have</t>
  </si>
  <si>
    <r>
      <t xml:space="preserve">If this number is </t>
    </r>
    <r>
      <rPr>
        <b/>
        <sz val="10"/>
        <color indexed="10"/>
        <rFont val="Arial"/>
        <family val="2"/>
      </rPr>
      <t>negative</t>
    </r>
    <r>
      <rPr>
        <sz val="10"/>
        <rFont val="Arial"/>
        <family val="2"/>
      </rPr>
      <t>, then you will not have enough cash to run your business that week.</t>
    </r>
  </si>
  <si>
    <r>
      <t xml:space="preserve">If the "ending cash balance" is </t>
    </r>
    <r>
      <rPr>
        <b/>
        <sz val="10"/>
        <color indexed="17"/>
        <rFont val="Arial"/>
        <family val="2"/>
      </rPr>
      <t>positive</t>
    </r>
    <r>
      <rPr>
        <sz val="10"/>
        <rFont val="Arial"/>
        <family val="2"/>
      </rPr>
      <t>, you will have the cash you need to operate your business.</t>
    </r>
  </si>
  <si>
    <t>Options:</t>
  </si>
  <si>
    <t>Ongoing Management:</t>
  </si>
  <si>
    <t>Make a copy of this spreadsheet and save it with a new name reflecting the new 13 week cycle.</t>
  </si>
  <si>
    <t>Clear out all the numbers that are not highlighted in yellow and start a new forecast.</t>
  </si>
  <si>
    <t>If these adjustments do not produce a positive number, you may need to consider a business loan,</t>
  </si>
  <si>
    <t xml:space="preserve">line of credit, or accounts receivable financing. </t>
  </si>
  <si>
    <t>512-990-8756</t>
  </si>
  <si>
    <t>Change the dates in row 4 of each worksheet to reflect your current forecast cycle.</t>
  </si>
  <si>
    <t xml:space="preserve">enough cash to operate your business for the week. </t>
  </si>
  <si>
    <t>Adjust the dates of payables where you can to affect the bottom line number and your cash flow.</t>
  </si>
  <si>
    <t xml:space="preserve">Please call us at 512-990-8756 to discuss your cash flow options. </t>
  </si>
  <si>
    <t>When this 13 week forecast is done, save this file with a name that reflects the time period covered.</t>
  </si>
  <si>
    <r>
      <rPr>
        <b/>
        <i/>
        <sz val="10"/>
        <rFont val="Arial"/>
        <family val="2"/>
      </rPr>
      <t>Business Finance Solutions</t>
    </r>
    <r>
      <rPr>
        <sz val="10"/>
        <rFont val="Arial"/>
        <family val="2"/>
      </rPr>
      <t>, the author of these spreadsheets, is available to answer any questions</t>
    </r>
  </si>
  <si>
    <t>about forecasting cash flow, using this spreadsheet, or finding other financing solutions.</t>
  </si>
  <si>
    <t>Please call us anytime for support on how to manage your cash flow or on how to use this tool.</t>
  </si>
  <si>
    <t>Attorney Fees for drafting contract</t>
  </si>
  <si>
    <t>Hiring Expenses - Health Exam for employees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</si>
</sst>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48"/>
      <name val="Arial"/>
      <family val="2"/>
    </font>
    <font>
      <b/>
      <i/>
      <sz val="9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66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/>
      <bottom style="medium"/>
    </border>
    <border>
      <left style="double"/>
      <right style="double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double"/>
    </border>
    <border>
      <left/>
      <right/>
      <top style="medium"/>
      <bottom style="medium"/>
    </border>
    <border>
      <left style="double"/>
      <right style="double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/>
      <bottom style="medium"/>
    </border>
    <border>
      <left style="double"/>
      <right/>
      <top/>
      <bottom style="medium"/>
    </border>
    <border>
      <left style="double"/>
      <right/>
      <top style="medium"/>
      <bottom/>
    </border>
    <border>
      <left/>
      <right style="double"/>
      <top style="medium"/>
      <bottom/>
    </border>
    <border>
      <left/>
      <right style="double"/>
      <top/>
      <bottom style="medium"/>
    </border>
    <border>
      <left style="double"/>
      <right style="double"/>
      <top/>
      <bottom style="double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double"/>
      <right style="medium"/>
      <top/>
      <bottom style="double"/>
    </border>
    <border>
      <left style="double"/>
      <right/>
      <top/>
      <bottom/>
    </border>
    <border>
      <left style="double"/>
      <right style="medium"/>
      <top style="medium"/>
      <bottom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hidden="1" locked="0"/>
    </xf>
    <xf numFmtId="0" fontId="4" fillId="0" borderId="0" xfId="0" applyFont="1" applyFill="1" applyBorder="1" applyAlignment="1" applyProtection="1">
      <alignment/>
      <protection hidden="1" locked="0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33" borderId="0" xfId="0" applyFont="1" applyFill="1" applyBorder="1" applyAlignment="1" applyProtection="1">
      <alignment/>
      <protection hidden="1" locked="0"/>
    </xf>
    <xf numFmtId="0" fontId="0" fillId="33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6" xfId="42" applyNumberFormat="1" applyFont="1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15" xfId="42" applyNumberFormat="1" applyFont="1" applyBorder="1" applyAlignment="1">
      <alignment/>
    </xf>
    <xf numFmtId="0" fontId="0" fillId="33" borderId="13" xfId="0" applyFill="1" applyBorder="1" applyAlignment="1">
      <alignment/>
    </xf>
    <xf numFmtId="0" fontId="0" fillId="33" borderId="20" xfId="0" applyFill="1" applyBorder="1" applyAlignment="1">
      <alignment/>
    </xf>
    <xf numFmtId="164" fontId="0" fillId="33" borderId="20" xfId="42" applyNumberFormat="1" applyFont="1" applyFill="1" applyBorder="1" applyAlignment="1">
      <alignment/>
    </xf>
    <xf numFmtId="164" fontId="0" fillId="33" borderId="14" xfId="42" applyNumberFormat="1" applyFont="1" applyFill="1" applyBorder="1" applyAlignment="1">
      <alignment/>
    </xf>
    <xf numFmtId="164" fontId="0" fillId="0" borderId="21" xfId="42" applyNumberFormat="1" applyFont="1" applyBorder="1" applyAlignment="1">
      <alignment/>
    </xf>
    <xf numFmtId="0" fontId="0" fillId="0" borderId="12" xfId="0" applyBorder="1" applyAlignment="1">
      <alignment/>
    </xf>
    <xf numFmtId="0" fontId="0" fillId="33" borderId="14" xfId="0" applyFill="1" applyBorder="1" applyAlignment="1">
      <alignment/>
    </xf>
    <xf numFmtId="0" fontId="3" fillId="33" borderId="0" xfId="0" applyFont="1" applyFill="1" applyBorder="1" applyAlignment="1" applyProtection="1">
      <alignment/>
      <protection hidden="1" locked="0"/>
    </xf>
    <xf numFmtId="0" fontId="4" fillId="0" borderId="22" xfId="0" applyFont="1" applyFill="1" applyBorder="1" applyAlignment="1" applyProtection="1">
      <alignment/>
      <protection hidden="1" locked="0"/>
    </xf>
    <xf numFmtId="0" fontId="9" fillId="33" borderId="0" xfId="0" applyFont="1" applyFill="1" applyBorder="1" applyAlignment="1" applyProtection="1">
      <alignment/>
      <protection hidden="1" locked="0"/>
    </xf>
    <xf numFmtId="164" fontId="5" fillId="0" borderId="19" xfId="42" applyNumberFormat="1" applyFont="1" applyFill="1" applyBorder="1" applyAlignment="1" applyProtection="1">
      <alignment/>
      <protection hidden="1" locked="0"/>
    </xf>
    <xf numFmtId="164" fontId="5" fillId="0" borderId="19" xfId="42" applyNumberFormat="1" applyFont="1" applyFill="1" applyBorder="1" applyAlignment="1" applyProtection="1">
      <alignment/>
      <protection hidden="1"/>
    </xf>
    <xf numFmtId="164" fontId="5" fillId="33" borderId="19" xfId="42" applyNumberFormat="1" applyFont="1" applyFill="1" applyBorder="1" applyAlignment="1" applyProtection="1">
      <alignment/>
      <protection hidden="1" locked="0"/>
    </xf>
    <xf numFmtId="164" fontId="5" fillId="33" borderId="19" xfId="42" applyNumberFormat="1" applyFont="1" applyFill="1" applyBorder="1" applyAlignment="1" applyProtection="1">
      <alignment/>
      <protection hidden="1"/>
    </xf>
    <xf numFmtId="164" fontId="5" fillId="0" borderId="22" xfId="42" applyNumberFormat="1" applyFont="1" applyFill="1" applyBorder="1" applyAlignment="1" applyProtection="1">
      <alignment/>
      <protection hidden="1"/>
    </xf>
    <xf numFmtId="164" fontId="0" fillId="0" borderId="22" xfId="42" applyNumberFormat="1" applyFont="1" applyBorder="1" applyAlignment="1">
      <alignment/>
    </xf>
    <xf numFmtId="164" fontId="5" fillId="0" borderId="23" xfId="42" applyNumberFormat="1" applyFont="1" applyFill="1" applyBorder="1" applyAlignment="1" applyProtection="1">
      <alignment/>
      <protection hidden="1"/>
    </xf>
    <xf numFmtId="164" fontId="0" fillId="0" borderId="23" xfId="42" applyNumberFormat="1" applyFont="1" applyBorder="1" applyAlignment="1">
      <alignment/>
    </xf>
    <xf numFmtId="164" fontId="5" fillId="33" borderId="23" xfId="42" applyNumberFormat="1" applyFont="1" applyFill="1" applyBorder="1" applyAlignment="1" applyProtection="1">
      <alignment/>
      <protection hidden="1"/>
    </xf>
    <xf numFmtId="164" fontId="0" fillId="33" borderId="23" xfId="42" applyNumberFormat="1" applyFont="1" applyFill="1" applyBorder="1" applyAlignment="1">
      <alignment/>
    </xf>
    <xf numFmtId="164" fontId="5" fillId="0" borderId="23" xfId="42" applyNumberFormat="1" applyFont="1" applyFill="1" applyBorder="1" applyAlignment="1" applyProtection="1">
      <alignment/>
      <protection hidden="1" locked="0"/>
    </xf>
    <xf numFmtId="164" fontId="5" fillId="33" borderId="10" xfId="42" applyNumberFormat="1" applyFont="1" applyFill="1" applyBorder="1" applyAlignment="1" applyProtection="1">
      <alignment/>
      <protection hidden="1"/>
    </xf>
    <xf numFmtId="164" fontId="5" fillId="0" borderId="24" xfId="42" applyNumberFormat="1" applyFont="1" applyFill="1" applyBorder="1" applyAlignment="1" applyProtection="1">
      <alignment/>
      <protection hidden="1"/>
    </xf>
    <xf numFmtId="164" fontId="5" fillId="33" borderId="25" xfId="42" applyNumberFormat="1" applyFont="1" applyFill="1" applyBorder="1" applyAlignment="1" applyProtection="1">
      <alignment/>
      <protection hidden="1"/>
    </xf>
    <xf numFmtId="164" fontId="5" fillId="0" borderId="25" xfId="42" applyNumberFormat="1" applyFont="1" applyFill="1" applyBorder="1" applyAlignment="1" applyProtection="1">
      <alignment/>
      <protection hidden="1" locked="0"/>
    </xf>
    <xf numFmtId="164" fontId="5" fillId="0" borderId="25" xfId="42" applyNumberFormat="1" applyFont="1" applyFill="1" applyBorder="1" applyAlignment="1" applyProtection="1">
      <alignment/>
      <protection hidden="1"/>
    </xf>
    <xf numFmtId="164" fontId="5" fillId="33" borderId="26" xfId="42" applyNumberFormat="1" applyFont="1" applyFill="1" applyBorder="1" applyAlignment="1" applyProtection="1">
      <alignment/>
      <protection hidden="1"/>
    </xf>
    <xf numFmtId="164" fontId="5" fillId="33" borderId="23" xfId="42" applyNumberFormat="1" applyFont="1" applyFill="1" applyBorder="1" applyAlignment="1" applyProtection="1">
      <alignment/>
      <protection hidden="1" locked="0"/>
    </xf>
    <xf numFmtId="164" fontId="5" fillId="0" borderId="27" xfId="42" applyNumberFormat="1" applyFont="1" applyFill="1" applyBorder="1" applyAlignment="1" applyProtection="1">
      <alignment/>
      <protection hidden="1"/>
    </xf>
    <xf numFmtId="164" fontId="5" fillId="33" borderId="27" xfId="42" applyNumberFormat="1" applyFont="1" applyFill="1" applyBorder="1" applyAlignment="1" applyProtection="1">
      <alignment/>
      <protection hidden="1" locked="0"/>
    </xf>
    <xf numFmtId="164" fontId="5" fillId="0" borderId="27" xfId="42" applyNumberFormat="1" applyFont="1" applyFill="1" applyBorder="1" applyAlignment="1" applyProtection="1">
      <alignment/>
      <protection hidden="1" locked="0"/>
    </xf>
    <xf numFmtId="164" fontId="5" fillId="33" borderId="28" xfId="42" applyNumberFormat="1" applyFont="1" applyFill="1" applyBorder="1" applyAlignment="1" applyProtection="1">
      <alignment/>
      <protection hidden="1"/>
    </xf>
    <xf numFmtId="0" fontId="0" fillId="0" borderId="1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1" xfId="42" applyNumberFormat="1" applyFont="1" applyBorder="1" applyAlignment="1">
      <alignment/>
    </xf>
    <xf numFmtId="164" fontId="0" fillId="0" borderId="33" xfId="42" applyNumberFormat="1" applyFont="1" applyBorder="1" applyAlignment="1">
      <alignment/>
    </xf>
    <xf numFmtId="164" fontId="0" fillId="0" borderId="24" xfId="42" applyNumberFormat="1" applyFont="1" applyBorder="1" applyAlignment="1">
      <alignment/>
    </xf>
    <xf numFmtId="164" fontId="0" fillId="0" borderId="25" xfId="42" applyNumberFormat="1" applyFont="1" applyBorder="1" applyAlignment="1">
      <alignment/>
    </xf>
    <xf numFmtId="164" fontId="0" fillId="0" borderId="34" xfId="42" applyNumberFormat="1" applyFont="1" applyBorder="1" applyAlignment="1">
      <alignment/>
    </xf>
    <xf numFmtId="0" fontId="0" fillId="0" borderId="13" xfId="0" applyBorder="1" applyAlignment="1">
      <alignment/>
    </xf>
    <xf numFmtId="0" fontId="4" fillId="33" borderId="14" xfId="0" applyFont="1" applyFill="1" applyBorder="1" applyAlignment="1" applyProtection="1">
      <alignment/>
      <protection hidden="1" locked="0"/>
    </xf>
    <xf numFmtId="164" fontId="5" fillId="33" borderId="15" xfId="42" applyNumberFormat="1" applyFont="1" applyFill="1" applyBorder="1" applyAlignment="1" applyProtection="1">
      <alignment/>
      <protection hidden="1"/>
    </xf>
    <xf numFmtId="164" fontId="0" fillId="33" borderId="15" xfId="42" applyNumberFormat="1" applyFont="1" applyFill="1" applyBorder="1" applyAlignment="1">
      <alignment/>
    </xf>
    <xf numFmtId="164" fontId="5" fillId="0" borderId="15" xfId="42" applyNumberFormat="1" applyFont="1" applyFill="1" applyBorder="1" applyAlignment="1" applyProtection="1">
      <alignment/>
      <protection hidden="1"/>
    </xf>
    <xf numFmtId="164" fontId="5" fillId="33" borderId="14" xfId="42" applyNumberFormat="1" applyFont="1" applyFill="1" applyBorder="1" applyAlignment="1" applyProtection="1">
      <alignment/>
      <protection hidden="1"/>
    </xf>
    <xf numFmtId="164" fontId="5" fillId="0" borderId="11" xfId="42" applyNumberFormat="1" applyFont="1" applyFill="1" applyBorder="1" applyAlignment="1" applyProtection="1">
      <alignment/>
      <protection hidden="1"/>
    </xf>
    <xf numFmtId="164" fontId="5" fillId="0" borderId="34" xfId="42" applyNumberFormat="1" applyFont="1" applyFill="1" applyBorder="1" applyAlignment="1" applyProtection="1">
      <alignment/>
      <protection hidden="1"/>
    </xf>
    <xf numFmtId="164" fontId="5" fillId="0" borderId="33" xfId="42" applyNumberFormat="1" applyFont="1" applyFill="1" applyBorder="1" applyAlignment="1" applyProtection="1">
      <alignment/>
      <protection hidden="1"/>
    </xf>
    <xf numFmtId="0" fontId="3" fillId="0" borderId="21" xfId="0" applyFont="1" applyFill="1" applyBorder="1" applyAlignment="1" applyProtection="1">
      <alignment/>
      <protection hidden="1" locked="0"/>
    </xf>
    <xf numFmtId="0" fontId="0" fillId="0" borderId="35" xfId="0" applyBorder="1" applyAlignment="1">
      <alignment/>
    </xf>
    <xf numFmtId="0" fontId="0" fillId="0" borderId="21" xfId="0" applyBorder="1" applyAlignment="1">
      <alignment/>
    </xf>
    <xf numFmtId="0" fontId="6" fillId="0" borderId="13" xfId="0" applyFont="1" applyBorder="1" applyAlignment="1">
      <alignment/>
    </xf>
    <xf numFmtId="164" fontId="5" fillId="33" borderId="33" xfId="42" applyNumberFormat="1" applyFont="1" applyFill="1" applyBorder="1" applyAlignment="1" applyProtection="1">
      <alignment/>
      <protection hidden="1"/>
    </xf>
    <xf numFmtId="164" fontId="5" fillId="33" borderId="36" xfId="42" applyNumberFormat="1" applyFont="1" applyFill="1" applyBorder="1" applyAlignment="1" applyProtection="1">
      <alignment/>
      <protection hidden="1"/>
    </xf>
    <xf numFmtId="0" fontId="3" fillId="33" borderId="16" xfId="0" applyFont="1" applyFill="1" applyBorder="1" applyAlignment="1" applyProtection="1">
      <alignment/>
      <protection hidden="1" locked="0"/>
    </xf>
    <xf numFmtId="164" fontId="5" fillId="33" borderId="34" xfId="42" applyNumberFormat="1" applyFont="1" applyFill="1" applyBorder="1" applyAlignment="1" applyProtection="1">
      <alignment/>
      <protection hidden="1"/>
    </xf>
    <xf numFmtId="14" fontId="6" fillId="0" borderId="19" xfId="0" applyNumberFormat="1" applyFont="1" applyBorder="1" applyAlignment="1">
      <alignment horizontal="center"/>
    </xf>
    <xf numFmtId="14" fontId="6" fillId="0" borderId="37" xfId="0" applyNumberFormat="1" applyFont="1" applyBorder="1" applyAlignment="1">
      <alignment horizontal="center"/>
    </xf>
    <xf numFmtId="14" fontId="6" fillId="0" borderId="27" xfId="0" applyNumberFormat="1" applyFont="1" applyBorder="1" applyAlignment="1">
      <alignment horizontal="center"/>
    </xf>
    <xf numFmtId="164" fontId="5" fillId="0" borderId="15" xfId="42" applyNumberFormat="1" applyFont="1" applyFill="1" applyBorder="1" applyAlignment="1" applyProtection="1">
      <alignment/>
      <protection hidden="1" locked="0"/>
    </xf>
    <xf numFmtId="0" fontId="7" fillId="0" borderId="0" xfId="53" applyAlignment="1" applyProtection="1">
      <alignment/>
      <protection/>
    </xf>
    <xf numFmtId="164" fontId="5" fillId="33" borderId="11" xfId="42" applyNumberFormat="1" applyFont="1" applyFill="1" applyBorder="1" applyAlignment="1" applyProtection="1">
      <alignment/>
      <protection hidden="1" locked="0"/>
    </xf>
    <xf numFmtId="164" fontId="5" fillId="33" borderId="38" xfId="42" applyNumberFormat="1" applyFont="1" applyFill="1" applyBorder="1" applyAlignment="1" applyProtection="1">
      <alignment/>
      <protection hidden="1" locked="0"/>
    </xf>
    <xf numFmtId="0" fontId="6" fillId="0" borderId="17" xfId="0" applyFont="1" applyBorder="1" applyAlignment="1">
      <alignment horizontal="center"/>
    </xf>
    <xf numFmtId="164" fontId="5" fillId="0" borderId="13" xfId="0" applyNumberFormat="1" applyFont="1" applyBorder="1" applyAlignment="1" applyProtection="1">
      <alignment/>
      <protection hidden="1" locked="0"/>
    </xf>
    <xf numFmtId="0" fontId="3" fillId="33" borderId="19" xfId="0" applyFont="1" applyFill="1" applyBorder="1" applyAlignment="1" applyProtection="1">
      <alignment/>
      <protection hidden="1" locked="0"/>
    </xf>
    <xf numFmtId="0" fontId="3" fillId="0" borderId="19" xfId="0" applyFont="1" applyFill="1" applyBorder="1" applyAlignment="1" applyProtection="1">
      <alignment/>
      <protection hidden="1" locked="0"/>
    </xf>
    <xf numFmtId="0" fontId="9" fillId="33" borderId="19" xfId="0" applyFont="1" applyFill="1" applyBorder="1" applyAlignment="1" applyProtection="1">
      <alignment/>
      <protection hidden="1" locked="0"/>
    </xf>
    <xf numFmtId="0" fontId="4" fillId="0" borderId="19" xfId="0" applyFont="1" applyFill="1" applyBorder="1" applyAlignment="1" applyProtection="1">
      <alignment/>
      <protection hidden="1" locked="0"/>
    </xf>
    <xf numFmtId="0" fontId="4" fillId="33" borderId="35" xfId="0" applyFont="1" applyFill="1" applyBorder="1" applyAlignment="1" applyProtection="1">
      <alignment/>
      <protection hidden="1" locked="0"/>
    </xf>
    <xf numFmtId="0" fontId="3" fillId="0" borderId="39" xfId="0" applyFont="1" applyFill="1" applyBorder="1" applyAlignment="1" applyProtection="1">
      <alignment/>
      <protection hidden="1" locked="0"/>
    </xf>
    <xf numFmtId="0" fontId="4" fillId="33" borderId="19" xfId="0" applyFont="1" applyFill="1" applyBorder="1" applyAlignment="1" applyProtection="1">
      <alignment/>
      <protection hidden="1" locked="0"/>
    </xf>
    <xf numFmtId="0" fontId="3" fillId="0" borderId="35" xfId="0" applyFont="1" applyFill="1" applyBorder="1" applyAlignment="1" applyProtection="1">
      <alignment/>
      <protection hidden="1" locked="0"/>
    </xf>
    <xf numFmtId="0" fontId="3" fillId="33" borderId="13" xfId="0" applyFont="1" applyFill="1" applyBorder="1" applyAlignment="1" applyProtection="1">
      <alignment/>
      <protection hidden="1"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53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53" applyAlignment="1" applyProtection="1">
      <alignment horizontal="center"/>
      <protection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53" applyAlignment="1" applyProtection="1">
      <alignment horizontal="center"/>
      <protection/>
    </xf>
    <xf numFmtId="0" fontId="6" fillId="0" borderId="19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9" xfId="0" applyFont="1" applyFill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95250</xdr:rowOff>
    </xdr:from>
    <xdr:to>
      <xdr:col>1</xdr:col>
      <xdr:colOff>2857500</xdr:colOff>
      <xdr:row>4</xdr:row>
      <xdr:rowOff>200025</xdr:rowOff>
    </xdr:to>
    <xdr:pic>
      <xdr:nvPicPr>
        <xdr:cNvPr id="1" name="Picture 2" descr="BFS-Final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0"/>
          <a:ext cx="29813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60</xdr:row>
      <xdr:rowOff>0</xdr:rowOff>
    </xdr:from>
    <xdr:to>
      <xdr:col>2</xdr:col>
      <xdr:colOff>1219200</xdr:colOff>
      <xdr:row>70</xdr:row>
      <xdr:rowOff>85725</xdr:rowOff>
    </xdr:to>
    <xdr:pic>
      <xdr:nvPicPr>
        <xdr:cNvPr id="1" name="Picture 1" descr="180x180-BF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70597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43</xdr:row>
      <xdr:rowOff>76200</xdr:rowOff>
    </xdr:from>
    <xdr:to>
      <xdr:col>1</xdr:col>
      <xdr:colOff>1009650</xdr:colOff>
      <xdr:row>54</xdr:row>
      <xdr:rowOff>0</xdr:rowOff>
    </xdr:to>
    <xdr:pic>
      <xdr:nvPicPr>
        <xdr:cNvPr id="1" name="Picture 1" descr="180x180-BF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086600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44</xdr:row>
      <xdr:rowOff>142875</xdr:rowOff>
    </xdr:from>
    <xdr:to>
      <xdr:col>1</xdr:col>
      <xdr:colOff>1104900</xdr:colOff>
      <xdr:row>55</xdr:row>
      <xdr:rowOff>66675</xdr:rowOff>
    </xdr:to>
    <xdr:pic>
      <xdr:nvPicPr>
        <xdr:cNvPr id="1" name="Picture 1" descr="180x180-BF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30567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@bfs-usa.com" TargetMode="External" /><Relationship Id="rId2" Type="http://schemas.openxmlformats.org/officeDocument/2006/relationships/hyperlink" Target="http://www.allbusiness.com/company-activities-management/operations/10168459-1.html" TargetMode="External" /><Relationship Id="rId3" Type="http://schemas.openxmlformats.org/officeDocument/2006/relationships/hyperlink" Target="mailto:sam@bfs-usa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m@bfs-usa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am@bfs-usa.com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am@bfs-usa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C94"/>
  <sheetViews>
    <sheetView showGridLines="0" tabSelected="1" zoomScalePageLayoutView="0" workbookViewId="0" topLeftCell="A7">
      <selection activeCell="B22" sqref="B22"/>
    </sheetView>
  </sheetViews>
  <sheetFormatPr defaultColWidth="9.140625" defaultRowHeight="12.75"/>
  <cols>
    <col min="1" max="1" width="5.7109375" style="0" customWidth="1"/>
    <col min="2" max="2" width="88.57421875" style="0" bestFit="1" customWidth="1"/>
    <col min="10" max="10" width="12.8515625" style="0" customWidth="1"/>
  </cols>
  <sheetData>
    <row r="1" ht="30" customHeight="1"/>
    <row r="2" ht="30" customHeight="1"/>
    <row r="3" ht="30" customHeight="1"/>
    <row r="4" ht="30" customHeight="1"/>
    <row r="5" ht="30" customHeight="1"/>
    <row r="6" ht="19.5" customHeight="1">
      <c r="B6" s="102" t="s">
        <v>61</v>
      </c>
    </row>
    <row r="8" ht="15">
      <c r="B8" s="101" t="s">
        <v>59</v>
      </c>
    </row>
    <row r="10" ht="12.75">
      <c r="B10" s="106" t="s">
        <v>60</v>
      </c>
    </row>
    <row r="11" ht="12.75">
      <c r="B11" s="109" t="s">
        <v>62</v>
      </c>
    </row>
    <row r="12" ht="12.75">
      <c r="B12" s="106" t="s">
        <v>89</v>
      </c>
    </row>
    <row r="13" ht="12.75">
      <c r="B13" s="106" t="s">
        <v>90</v>
      </c>
    </row>
    <row r="14" ht="12.75">
      <c r="B14" s="110" t="s">
        <v>123</v>
      </c>
    </row>
    <row r="15" ht="12.75">
      <c r="B15" s="107" t="s">
        <v>88</v>
      </c>
    </row>
    <row r="16" ht="12.75">
      <c r="B16" s="103" t="s">
        <v>101</v>
      </c>
    </row>
    <row r="17" ht="12.75">
      <c r="B17" s="87"/>
    </row>
    <row r="18" ht="12.75">
      <c r="B18" s="104" t="s">
        <v>95</v>
      </c>
    </row>
    <row r="19" ht="12.75">
      <c r="B19" s="104" t="s">
        <v>91</v>
      </c>
    </row>
    <row r="20" ht="12.75">
      <c r="B20" t="s">
        <v>78</v>
      </c>
    </row>
    <row r="22" ht="15">
      <c r="B22" s="108" t="s">
        <v>92</v>
      </c>
    </row>
    <row r="23" ht="12.75">
      <c r="B23" s="104" t="s">
        <v>97</v>
      </c>
    </row>
    <row r="24" ht="12.75">
      <c r="B24" s="104" t="s">
        <v>96</v>
      </c>
    </row>
    <row r="26" ht="12.75">
      <c r="B26" s="104" t="s">
        <v>102</v>
      </c>
    </row>
    <row r="27" ht="12.75">
      <c r="B27" t="s">
        <v>63</v>
      </c>
    </row>
    <row r="28" ht="12.75">
      <c r="B28" t="s">
        <v>79</v>
      </c>
    </row>
    <row r="29" ht="12.75">
      <c r="B29" t="s">
        <v>64</v>
      </c>
    </row>
    <row r="30" ht="12.75">
      <c r="B30" t="s">
        <v>65</v>
      </c>
    </row>
    <row r="31" ht="12.75">
      <c r="B31" t="s">
        <v>66</v>
      </c>
    </row>
    <row r="33" ht="12.75">
      <c r="B33" s="6" t="s">
        <v>93</v>
      </c>
    </row>
    <row r="34" ht="12.75">
      <c r="B34" s="104" t="s">
        <v>103</v>
      </c>
    </row>
    <row r="35" ht="12.75">
      <c r="B35" s="104" t="s">
        <v>124</v>
      </c>
    </row>
    <row r="36" ht="12.75">
      <c r="B36" s="104" t="s">
        <v>104</v>
      </c>
    </row>
    <row r="37" ht="12.75">
      <c r="B37" s="104"/>
    </row>
    <row r="38" ht="12.75">
      <c r="B38" s="6" t="s">
        <v>94</v>
      </c>
    </row>
    <row r="39" ht="12.75">
      <c r="B39" s="104" t="s">
        <v>99</v>
      </c>
    </row>
    <row r="40" ht="12.75">
      <c r="B40" s="104" t="s">
        <v>105</v>
      </c>
    </row>
    <row r="41" ht="12.75">
      <c r="B41" s="104" t="s">
        <v>106</v>
      </c>
    </row>
    <row r="42" ht="12.75">
      <c r="B42" s="104" t="s">
        <v>107</v>
      </c>
    </row>
    <row r="44" ht="12.75">
      <c r="B44" s="6" t="s">
        <v>98</v>
      </c>
    </row>
    <row r="45" ht="12.75">
      <c r="B45" t="s">
        <v>67</v>
      </c>
    </row>
    <row r="46" ht="12.75">
      <c r="B46" t="s">
        <v>68</v>
      </c>
    </row>
    <row r="47" ht="12.75">
      <c r="B47" t="s">
        <v>69</v>
      </c>
    </row>
    <row r="48" ht="12.75">
      <c r="B48" t="s">
        <v>80</v>
      </c>
    </row>
    <row r="50" ht="12.75">
      <c r="B50" s="6" t="s">
        <v>108</v>
      </c>
    </row>
    <row r="51" ht="12.75">
      <c r="B51" t="s">
        <v>70</v>
      </c>
    </row>
    <row r="52" ht="12.75">
      <c r="B52" s="104" t="s">
        <v>109</v>
      </c>
    </row>
    <row r="53" ht="12.75">
      <c r="B53" t="s">
        <v>71</v>
      </c>
    </row>
    <row r="54" ht="12.75">
      <c r="B54" s="104" t="s">
        <v>110</v>
      </c>
    </row>
    <row r="55" ht="12.75">
      <c r="B55" s="104"/>
    </row>
    <row r="56" ht="12.75">
      <c r="B56" s="104" t="s">
        <v>111</v>
      </c>
    </row>
    <row r="57" spans="2:3" ht="12.75">
      <c r="B57" s="104" t="s">
        <v>112</v>
      </c>
      <c r="C57" s="87" t="s">
        <v>72</v>
      </c>
    </row>
    <row r="58" spans="2:3" ht="12.75">
      <c r="B58" s="104"/>
      <c r="C58" s="87"/>
    </row>
    <row r="59" ht="12.75">
      <c r="B59" t="s">
        <v>73</v>
      </c>
    </row>
    <row r="60" ht="12.75">
      <c r="B60" t="s">
        <v>74</v>
      </c>
    </row>
    <row r="62" ht="12.75">
      <c r="B62" t="s">
        <v>75</v>
      </c>
    </row>
    <row r="63" ht="12.75">
      <c r="B63" t="s">
        <v>76</v>
      </c>
    </row>
    <row r="64" ht="12.75">
      <c r="B64" t="s">
        <v>81</v>
      </c>
    </row>
    <row r="65" ht="12.75">
      <c r="B65" t="s">
        <v>77</v>
      </c>
    </row>
    <row r="67" ht="12.75">
      <c r="B67" s="6" t="s">
        <v>113</v>
      </c>
    </row>
    <row r="68" ht="12.75">
      <c r="B68" s="104" t="s">
        <v>114</v>
      </c>
    </row>
    <row r="69" ht="12.75">
      <c r="B69" s="104" t="s">
        <v>125</v>
      </c>
    </row>
    <row r="70" ht="12.75">
      <c r="B70" s="104" t="s">
        <v>115</v>
      </c>
    </row>
    <row r="71" ht="12.75">
      <c r="B71" s="104" t="s">
        <v>116</v>
      </c>
    </row>
    <row r="72" ht="12.75">
      <c r="B72" s="104"/>
    </row>
    <row r="73" ht="12.75">
      <c r="B73" s="6" t="s">
        <v>117</v>
      </c>
    </row>
    <row r="74" ht="12.75">
      <c r="B74" s="104" t="s">
        <v>126</v>
      </c>
    </row>
    <row r="75" ht="12.75">
      <c r="B75" s="104" t="s">
        <v>121</v>
      </c>
    </row>
    <row r="76" ht="12.75">
      <c r="B76" s="104" t="s">
        <v>122</v>
      </c>
    </row>
    <row r="77" ht="12.75">
      <c r="B77" s="104" t="s">
        <v>127</v>
      </c>
    </row>
    <row r="79" ht="12.75">
      <c r="B79" s="6" t="s">
        <v>118</v>
      </c>
    </row>
    <row r="80" ht="12.75">
      <c r="B80" s="104" t="s">
        <v>128</v>
      </c>
    </row>
    <row r="81" ht="12.75">
      <c r="B81" s="104" t="s">
        <v>119</v>
      </c>
    </row>
    <row r="82" ht="12.75">
      <c r="B82" s="104" t="s">
        <v>120</v>
      </c>
    </row>
    <row r="84" ht="12.75">
      <c r="B84" s="104" t="s">
        <v>129</v>
      </c>
    </row>
    <row r="85" ht="12.75">
      <c r="B85" s="104" t="s">
        <v>130</v>
      </c>
    </row>
    <row r="86" ht="12.75">
      <c r="B86" s="104" t="s">
        <v>131</v>
      </c>
    </row>
    <row r="88" ht="12.75">
      <c r="B88" s="6" t="s">
        <v>60</v>
      </c>
    </row>
    <row r="89" ht="12.75">
      <c r="B89" s="105" t="s">
        <v>62</v>
      </c>
    </row>
    <row r="90" ht="12.75">
      <c r="B90" t="s">
        <v>89</v>
      </c>
    </row>
    <row r="91" ht="12.75">
      <c r="B91" t="s">
        <v>90</v>
      </c>
    </row>
    <row r="92" ht="12.75">
      <c r="B92" s="104" t="s">
        <v>123</v>
      </c>
    </row>
    <row r="93" ht="12.75">
      <c r="B93" s="87" t="s">
        <v>88</v>
      </c>
    </row>
    <row r="94" ht="12.75">
      <c r="B94" s="103" t="s">
        <v>86</v>
      </c>
    </row>
  </sheetData>
  <sheetProtection/>
  <hyperlinks>
    <hyperlink ref="B15" r:id="rId1" display="sam@bfs-usa.com"/>
    <hyperlink ref="C57" r:id="rId2" display="Link to Instructions on calculating turn"/>
    <hyperlink ref="B93" r:id="rId3" display="sam@bfs-usa.com"/>
  </hyperlinks>
  <printOptions/>
  <pageMargins left="0.75" right="0.75" top="1" bottom="1" header="0.5" footer="0.5"/>
  <pageSetup fitToHeight="1" fitToWidth="1" horizontalDpi="600" verticalDpi="600" orientation="portrait" scale="83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0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" sqref="D4"/>
    </sheetView>
  </sheetViews>
  <sheetFormatPr defaultColWidth="9.140625" defaultRowHeight="12.75"/>
  <cols>
    <col min="1" max="1" width="0.9921875" style="0" customWidth="1"/>
    <col min="2" max="2" width="10.7109375" style="0" customWidth="1"/>
    <col min="3" max="3" width="21.28125" style="0" customWidth="1"/>
    <col min="4" max="4" width="14.28125" style="0" customWidth="1"/>
    <col min="5" max="16" width="12.7109375" style="0" customWidth="1"/>
  </cols>
  <sheetData>
    <row r="1" ht="12.75">
      <c r="B1" s="7" t="s">
        <v>100</v>
      </c>
    </row>
    <row r="2" ht="13.5" thickBot="1">
      <c r="B2" s="7" t="s">
        <v>47</v>
      </c>
    </row>
    <row r="3" spans="2:16" ht="12.75">
      <c r="B3" s="18"/>
      <c r="C3" s="28"/>
      <c r="D3" s="90" t="s">
        <v>33</v>
      </c>
      <c r="E3" s="57" t="s">
        <v>35</v>
      </c>
      <c r="F3" s="12" t="s">
        <v>36</v>
      </c>
      <c r="G3" s="12" t="s">
        <v>37</v>
      </c>
      <c r="H3" s="12" t="s">
        <v>38</v>
      </c>
      <c r="I3" s="12" t="s">
        <v>39</v>
      </c>
      <c r="J3" s="12" t="s">
        <v>40</v>
      </c>
      <c r="K3" s="12" t="s">
        <v>41</v>
      </c>
      <c r="L3" s="12" t="s">
        <v>42</v>
      </c>
      <c r="M3" s="12" t="s">
        <v>43</v>
      </c>
      <c r="N3" s="12" t="s">
        <v>44</v>
      </c>
      <c r="O3" s="58" t="s">
        <v>45</v>
      </c>
      <c r="P3" s="13" t="s">
        <v>46</v>
      </c>
    </row>
    <row r="4" spans="2:16" ht="12.75">
      <c r="B4" s="20"/>
      <c r="C4" s="16"/>
      <c r="D4" s="83">
        <v>41821</v>
      </c>
      <c r="E4" s="84">
        <f>D4+7</f>
        <v>41828</v>
      </c>
      <c r="F4" s="84">
        <f>E4+7</f>
        <v>41835</v>
      </c>
      <c r="G4" s="84">
        <f aca="true" t="shared" si="0" ref="G4:P4">F4+7</f>
        <v>41842</v>
      </c>
      <c r="H4" s="84">
        <f t="shared" si="0"/>
        <v>41849</v>
      </c>
      <c r="I4" s="84">
        <f t="shared" si="0"/>
        <v>41856</v>
      </c>
      <c r="J4" s="84">
        <f t="shared" si="0"/>
        <v>41863</v>
      </c>
      <c r="K4" s="84">
        <f t="shared" si="0"/>
        <v>41870</v>
      </c>
      <c r="L4" s="84">
        <f t="shared" si="0"/>
        <v>41877</v>
      </c>
      <c r="M4" s="84">
        <f t="shared" si="0"/>
        <v>41884</v>
      </c>
      <c r="N4" s="84">
        <f t="shared" si="0"/>
        <v>41891</v>
      </c>
      <c r="O4" s="84">
        <f t="shared" si="0"/>
        <v>41898</v>
      </c>
      <c r="P4" s="85">
        <f t="shared" si="0"/>
        <v>41905</v>
      </c>
    </row>
    <row r="5" spans="2:16" ht="13.5" thickBot="1">
      <c r="B5" s="91"/>
      <c r="C5" s="15"/>
      <c r="D5" s="14" t="s">
        <v>34</v>
      </c>
      <c r="E5" s="56" t="s">
        <v>34</v>
      </c>
      <c r="F5" s="60" t="s">
        <v>34</v>
      </c>
      <c r="G5" s="60" t="s">
        <v>34</v>
      </c>
      <c r="H5" s="60" t="s">
        <v>34</v>
      </c>
      <c r="I5" s="60" t="s">
        <v>34</v>
      </c>
      <c r="J5" s="60" t="s">
        <v>34</v>
      </c>
      <c r="K5" s="60" t="s">
        <v>34</v>
      </c>
      <c r="L5" s="60" t="s">
        <v>34</v>
      </c>
      <c r="M5" s="60" t="s">
        <v>34</v>
      </c>
      <c r="N5" s="60" t="s">
        <v>34</v>
      </c>
      <c r="O5" s="59" t="s">
        <v>34</v>
      </c>
      <c r="P5" s="55" t="s">
        <v>34</v>
      </c>
    </row>
    <row r="6" spans="2:16" ht="12.75">
      <c r="B6" s="92" t="s">
        <v>0</v>
      </c>
      <c r="C6" s="8"/>
      <c r="D6" s="35">
        <v>10000</v>
      </c>
      <c r="E6" s="88">
        <f>D52</f>
        <v>-6400</v>
      </c>
      <c r="F6" s="88">
        <f>E52</f>
        <v>2950</v>
      </c>
      <c r="G6" s="88">
        <f aca="true" t="shared" si="1" ref="G6:P6">F52</f>
        <v>-12800</v>
      </c>
      <c r="H6" s="88">
        <f t="shared" si="1"/>
        <v>-15750</v>
      </c>
      <c r="I6" s="88">
        <f t="shared" si="1"/>
        <v>-18250</v>
      </c>
      <c r="J6" s="88">
        <f t="shared" si="1"/>
        <v>-44250</v>
      </c>
      <c r="K6" s="88">
        <f t="shared" si="1"/>
        <v>-46900</v>
      </c>
      <c r="L6" s="88">
        <f t="shared" si="1"/>
        <v>-62650</v>
      </c>
      <c r="M6" s="88">
        <f t="shared" si="1"/>
        <v>-65150</v>
      </c>
      <c r="N6" s="88">
        <f t="shared" si="1"/>
        <v>-80900</v>
      </c>
      <c r="O6" s="88">
        <f t="shared" si="1"/>
        <v>-83550</v>
      </c>
      <c r="P6" s="89">
        <f t="shared" si="1"/>
        <v>-99300</v>
      </c>
    </row>
    <row r="7" spans="2:16" ht="12.75">
      <c r="B7" s="93" t="s">
        <v>1</v>
      </c>
      <c r="C7" s="2"/>
      <c r="D7" s="34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51"/>
    </row>
    <row r="8" spans="2:16" ht="12.75">
      <c r="B8" s="94" t="s">
        <v>50</v>
      </c>
      <c r="C8" s="9"/>
      <c r="D8" s="35">
        <f>'Accounts Receivable'!C42</f>
        <v>5000</v>
      </c>
      <c r="E8" s="50">
        <f>'Accounts Receivable'!D42</f>
        <v>5000</v>
      </c>
      <c r="F8" s="50">
        <f>'Accounts Receivable'!E42</f>
        <v>5000</v>
      </c>
      <c r="G8" s="50">
        <f>'Accounts Receivable'!F42</f>
        <v>5000</v>
      </c>
      <c r="H8" s="50">
        <f>'Accounts Receivable'!G42</f>
        <v>5000</v>
      </c>
      <c r="I8" s="50">
        <f>'Accounts Receivable'!H42</f>
        <v>5000</v>
      </c>
      <c r="J8" s="50">
        <f>'Accounts Receivable'!I42</f>
        <v>5000</v>
      </c>
      <c r="K8" s="50">
        <f>'Accounts Receivable'!J42</f>
        <v>5000</v>
      </c>
      <c r="L8" s="50">
        <f>'Accounts Receivable'!K42</f>
        <v>5000</v>
      </c>
      <c r="M8" s="50">
        <f>'Accounts Receivable'!L42</f>
        <v>5000</v>
      </c>
      <c r="N8" s="50">
        <f>'Accounts Receivable'!M42</f>
        <v>5000</v>
      </c>
      <c r="O8" s="50">
        <f>'Accounts Receivable'!N42</f>
        <v>5000</v>
      </c>
      <c r="P8" s="52">
        <f>'Accounts Receivable'!O42</f>
        <v>5000</v>
      </c>
    </row>
    <row r="9" spans="2:16" ht="12.75">
      <c r="B9" s="95"/>
      <c r="C9" s="2" t="s">
        <v>2</v>
      </c>
      <c r="D9" s="3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53"/>
    </row>
    <row r="10" spans="2:16" ht="12.75">
      <c r="B10" s="95"/>
      <c r="C10" s="2" t="s">
        <v>3</v>
      </c>
      <c r="D10" s="3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53"/>
    </row>
    <row r="11" spans="2:16" ht="12.75">
      <c r="B11" s="95"/>
      <c r="C11" s="2" t="s">
        <v>49</v>
      </c>
      <c r="D11" s="34"/>
      <c r="E11" s="39">
        <v>20000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51"/>
    </row>
    <row r="12" spans="2:16" ht="12.75">
      <c r="B12" s="95"/>
      <c r="C12" s="2" t="s">
        <v>4</v>
      </c>
      <c r="D12" s="3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53"/>
    </row>
    <row r="13" spans="2:16" ht="12.75">
      <c r="B13" s="115"/>
      <c r="C13" s="116"/>
      <c r="D13" s="3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53"/>
    </row>
    <row r="14" spans="2:16" ht="12.75">
      <c r="B14" s="117"/>
      <c r="C14" s="116"/>
      <c r="D14" s="3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53"/>
    </row>
    <row r="15" spans="2:16" ht="13.5" thickBot="1">
      <c r="B15" s="96"/>
      <c r="C15" s="81" t="s">
        <v>5</v>
      </c>
      <c r="D15" s="82">
        <f>SUM(D8:D14)</f>
        <v>5000</v>
      </c>
      <c r="E15" s="79">
        <f aca="true" t="shared" si="2" ref="E15:P15">SUM(E8:E14)</f>
        <v>25000</v>
      </c>
      <c r="F15" s="79">
        <f t="shared" si="2"/>
        <v>5000</v>
      </c>
      <c r="G15" s="79">
        <f t="shared" si="2"/>
        <v>5000</v>
      </c>
      <c r="H15" s="79">
        <f t="shared" si="2"/>
        <v>5000</v>
      </c>
      <c r="I15" s="79">
        <f t="shared" si="2"/>
        <v>5000</v>
      </c>
      <c r="J15" s="79">
        <f t="shared" si="2"/>
        <v>5000</v>
      </c>
      <c r="K15" s="79">
        <f t="shared" si="2"/>
        <v>5000</v>
      </c>
      <c r="L15" s="79">
        <f t="shared" si="2"/>
        <v>5000</v>
      </c>
      <c r="M15" s="79">
        <f t="shared" si="2"/>
        <v>5000</v>
      </c>
      <c r="N15" s="79">
        <f t="shared" si="2"/>
        <v>5000</v>
      </c>
      <c r="O15" s="79">
        <f t="shared" si="2"/>
        <v>5000</v>
      </c>
      <c r="P15" s="80">
        <f t="shared" si="2"/>
        <v>5000</v>
      </c>
    </row>
    <row r="16" spans="2:16" ht="14.25" thickBot="1" thickTop="1">
      <c r="B16" s="92" t="s">
        <v>6</v>
      </c>
      <c r="C16" s="8"/>
      <c r="D16" s="36">
        <f aca="true" t="shared" si="3" ref="D16:P16">D6+D15</f>
        <v>15000</v>
      </c>
      <c r="E16" s="44">
        <f t="shared" si="3"/>
        <v>18600</v>
      </c>
      <c r="F16" s="44">
        <f t="shared" si="3"/>
        <v>7950</v>
      </c>
      <c r="G16" s="44">
        <f t="shared" si="3"/>
        <v>-7800</v>
      </c>
      <c r="H16" s="44">
        <f t="shared" si="3"/>
        <v>-10750</v>
      </c>
      <c r="I16" s="44">
        <f t="shared" si="3"/>
        <v>-13250</v>
      </c>
      <c r="J16" s="44">
        <f t="shared" si="3"/>
        <v>-39250</v>
      </c>
      <c r="K16" s="44">
        <f t="shared" si="3"/>
        <v>-41900</v>
      </c>
      <c r="L16" s="44">
        <f t="shared" si="3"/>
        <v>-57650</v>
      </c>
      <c r="M16" s="44">
        <f t="shared" si="3"/>
        <v>-60150</v>
      </c>
      <c r="N16" s="44">
        <f t="shared" si="3"/>
        <v>-75900</v>
      </c>
      <c r="O16" s="44">
        <f t="shared" si="3"/>
        <v>-78550</v>
      </c>
      <c r="P16" s="54">
        <f t="shared" si="3"/>
        <v>-94300</v>
      </c>
    </row>
    <row r="17" spans="2:16" s="4" customFormat="1" ht="6" customHeight="1" thickBot="1">
      <c r="B17" s="97"/>
      <c r="C17" s="31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  <c r="O17" s="38"/>
      <c r="P17" s="38"/>
    </row>
    <row r="18" spans="2:16" ht="12.75">
      <c r="B18" s="93"/>
      <c r="C18" s="2"/>
      <c r="D18" s="45"/>
      <c r="E18" s="72"/>
      <c r="F18" s="72"/>
      <c r="G18" s="72"/>
      <c r="H18" s="72"/>
      <c r="I18" s="72"/>
      <c r="J18" s="72"/>
      <c r="K18" s="72"/>
      <c r="L18" s="72"/>
      <c r="M18" s="72"/>
      <c r="N18" s="61"/>
      <c r="O18" s="61"/>
      <c r="P18" s="22"/>
    </row>
    <row r="19" spans="2:16" s="3" customFormat="1" ht="12.75">
      <c r="B19" s="92" t="s">
        <v>7</v>
      </c>
      <c r="C19" s="8"/>
      <c r="D19" s="46"/>
      <c r="E19" s="41"/>
      <c r="F19" s="41"/>
      <c r="G19" s="41"/>
      <c r="H19" s="41"/>
      <c r="I19" s="41"/>
      <c r="J19" s="41"/>
      <c r="K19" s="41"/>
      <c r="L19" s="41"/>
      <c r="M19" s="41"/>
      <c r="N19" s="42"/>
      <c r="O19" s="42"/>
      <c r="P19" s="69"/>
    </row>
    <row r="20" spans="2:16" ht="12.75">
      <c r="B20" s="95"/>
      <c r="C20" s="2" t="s">
        <v>8</v>
      </c>
      <c r="D20" s="47">
        <v>100</v>
      </c>
      <c r="E20" s="43"/>
      <c r="F20" s="43"/>
      <c r="G20" s="43"/>
      <c r="H20" s="43"/>
      <c r="I20" s="43"/>
      <c r="J20" s="43"/>
      <c r="K20" s="43"/>
      <c r="L20" s="43"/>
      <c r="M20" s="43"/>
      <c r="N20" s="40"/>
      <c r="O20" s="40"/>
      <c r="P20" s="22"/>
    </row>
    <row r="21" spans="2:16" ht="12.75">
      <c r="B21" s="95"/>
      <c r="C21" s="2" t="s">
        <v>9</v>
      </c>
      <c r="D21" s="47"/>
      <c r="E21" s="43">
        <v>150</v>
      </c>
      <c r="F21" s="43"/>
      <c r="G21" s="43"/>
      <c r="H21" s="43"/>
      <c r="I21" s="43"/>
      <c r="J21" s="43">
        <v>150</v>
      </c>
      <c r="K21" s="43"/>
      <c r="L21" s="43"/>
      <c r="M21" s="43"/>
      <c r="N21" s="43">
        <v>150</v>
      </c>
      <c r="O21" s="40"/>
      <c r="P21" s="22"/>
    </row>
    <row r="22" spans="2:16" ht="12.75">
      <c r="B22" s="95"/>
      <c r="C22" s="2" t="s">
        <v>10</v>
      </c>
      <c r="D22" s="47"/>
      <c r="E22" s="43"/>
      <c r="F22" s="43"/>
      <c r="G22" s="43"/>
      <c r="H22" s="43"/>
      <c r="I22" s="43"/>
      <c r="J22" s="43"/>
      <c r="K22" s="43"/>
      <c r="L22" s="43"/>
      <c r="M22" s="43"/>
      <c r="N22" s="40"/>
      <c r="O22" s="40"/>
      <c r="P22" s="22"/>
    </row>
    <row r="23" spans="2:16" ht="12.75">
      <c r="B23" s="95"/>
      <c r="C23" s="2" t="s">
        <v>11</v>
      </c>
      <c r="D23" s="47"/>
      <c r="E23" s="43"/>
      <c r="F23" s="43"/>
      <c r="G23" s="43"/>
      <c r="H23" s="43"/>
      <c r="I23" s="43"/>
      <c r="J23" s="43"/>
      <c r="K23" s="43"/>
      <c r="L23" s="43"/>
      <c r="M23" s="43"/>
      <c r="N23" s="40"/>
      <c r="O23" s="40"/>
      <c r="P23" s="22"/>
    </row>
    <row r="24" spans="2:16" ht="12.75">
      <c r="B24" s="95"/>
      <c r="C24" s="2" t="s">
        <v>12</v>
      </c>
      <c r="D24" s="47">
        <v>2750</v>
      </c>
      <c r="E24" s="43"/>
      <c r="F24" s="47">
        <v>2750</v>
      </c>
      <c r="G24" s="43"/>
      <c r="H24" s="43"/>
      <c r="I24" s="43">
        <v>2750</v>
      </c>
      <c r="J24" s="43"/>
      <c r="K24" s="43">
        <v>2750</v>
      </c>
      <c r="L24" s="43"/>
      <c r="M24" s="43">
        <v>2750</v>
      </c>
      <c r="N24" s="40"/>
      <c r="O24" s="43">
        <v>2750</v>
      </c>
      <c r="P24" s="22"/>
    </row>
    <row r="25" spans="2:16" ht="12.75">
      <c r="B25" s="95"/>
      <c r="C25" s="2" t="s">
        <v>13</v>
      </c>
      <c r="D25" s="47"/>
      <c r="E25" s="43"/>
      <c r="F25" s="47"/>
      <c r="G25" s="43"/>
      <c r="H25" s="43"/>
      <c r="I25" s="43"/>
      <c r="J25" s="43"/>
      <c r="K25" s="43"/>
      <c r="L25" s="43"/>
      <c r="M25" s="43"/>
      <c r="N25" s="40"/>
      <c r="O25" s="43"/>
      <c r="P25" s="22"/>
    </row>
    <row r="26" spans="2:16" ht="12.75">
      <c r="B26" s="95"/>
      <c r="C26" s="2" t="s">
        <v>14</v>
      </c>
      <c r="D26" s="47"/>
      <c r="E26" s="43"/>
      <c r="F26" s="47"/>
      <c r="G26" s="43"/>
      <c r="H26" s="43"/>
      <c r="I26" s="43"/>
      <c r="J26" s="43"/>
      <c r="K26" s="43"/>
      <c r="L26" s="43"/>
      <c r="M26" s="43"/>
      <c r="N26" s="40"/>
      <c r="O26" s="43"/>
      <c r="P26" s="22"/>
    </row>
    <row r="27" spans="2:16" ht="12.75">
      <c r="B27" s="95"/>
      <c r="C27" s="2" t="s">
        <v>15</v>
      </c>
      <c r="D27" s="47">
        <v>7500</v>
      </c>
      <c r="E27" s="43">
        <v>7500</v>
      </c>
      <c r="F27" s="43">
        <v>7500</v>
      </c>
      <c r="G27" s="43">
        <v>7500</v>
      </c>
      <c r="H27" s="43">
        <v>7500</v>
      </c>
      <c r="I27" s="43">
        <v>7500</v>
      </c>
      <c r="J27" s="43">
        <v>7500</v>
      </c>
      <c r="K27" s="43">
        <v>7500</v>
      </c>
      <c r="L27" s="43">
        <v>7500</v>
      </c>
      <c r="M27" s="43">
        <v>7500</v>
      </c>
      <c r="N27" s="43">
        <v>7500</v>
      </c>
      <c r="O27" s="43">
        <v>7500</v>
      </c>
      <c r="P27" s="86">
        <v>7500</v>
      </c>
    </row>
    <row r="28" spans="2:16" ht="12.75">
      <c r="B28" s="95"/>
      <c r="C28" s="2" t="s">
        <v>16</v>
      </c>
      <c r="D28" s="47"/>
      <c r="E28" s="43"/>
      <c r="F28" s="47"/>
      <c r="G28" s="43"/>
      <c r="H28" s="43"/>
      <c r="I28" s="43"/>
      <c r="J28" s="43"/>
      <c r="K28" s="43"/>
      <c r="L28" s="43"/>
      <c r="M28" s="43"/>
      <c r="N28" s="40"/>
      <c r="O28" s="43"/>
      <c r="P28" s="22"/>
    </row>
    <row r="29" spans="2:16" ht="12.75">
      <c r="B29" s="95"/>
      <c r="C29" s="2" t="s">
        <v>17</v>
      </c>
      <c r="D29" s="47"/>
      <c r="E29" s="43"/>
      <c r="F29" s="47"/>
      <c r="G29" s="43"/>
      <c r="H29" s="43"/>
      <c r="I29" s="43"/>
      <c r="J29" s="43"/>
      <c r="K29" s="43"/>
      <c r="L29" s="43"/>
      <c r="M29" s="43"/>
      <c r="N29" s="40"/>
      <c r="O29" s="43"/>
      <c r="P29" s="22"/>
    </row>
    <row r="30" spans="2:16" ht="12.75">
      <c r="B30" s="95"/>
      <c r="C30" s="2" t="s">
        <v>18</v>
      </c>
      <c r="D30" s="47">
        <v>10500</v>
      </c>
      <c r="E30" s="43"/>
      <c r="F30" s="47">
        <v>10500</v>
      </c>
      <c r="G30" s="43"/>
      <c r="H30" s="43"/>
      <c r="I30" s="43">
        <v>10500</v>
      </c>
      <c r="J30" s="43"/>
      <c r="K30" s="43">
        <v>10500</v>
      </c>
      <c r="L30" s="43"/>
      <c r="M30" s="43">
        <v>10500</v>
      </c>
      <c r="N30" s="40"/>
      <c r="O30" s="43">
        <v>10500</v>
      </c>
      <c r="P30" s="22"/>
    </row>
    <row r="31" spans="2:16" ht="12.75">
      <c r="B31" s="95"/>
      <c r="C31" s="2" t="s">
        <v>19</v>
      </c>
      <c r="D31" s="47"/>
      <c r="E31" s="43"/>
      <c r="F31" s="43"/>
      <c r="G31" s="43"/>
      <c r="H31" s="43"/>
      <c r="I31" s="43"/>
      <c r="J31" s="43"/>
      <c r="K31" s="43"/>
      <c r="L31" s="43"/>
      <c r="M31" s="43"/>
      <c r="N31" s="40"/>
      <c r="O31" s="40"/>
      <c r="P31" s="22"/>
    </row>
    <row r="32" spans="2:16" ht="12.75">
      <c r="B32" s="95"/>
      <c r="C32" s="2" t="s">
        <v>20</v>
      </c>
      <c r="D32" s="47"/>
      <c r="E32" s="43"/>
      <c r="F32" s="43"/>
      <c r="G32" s="43"/>
      <c r="H32" s="43"/>
      <c r="I32" s="43"/>
      <c r="J32" s="43"/>
      <c r="K32" s="43"/>
      <c r="L32" s="43"/>
      <c r="M32" s="43"/>
      <c r="N32" s="40"/>
      <c r="O32" s="40"/>
      <c r="P32" s="22"/>
    </row>
    <row r="33" spans="2:16" ht="12.75">
      <c r="B33" s="95"/>
      <c r="C33" s="2" t="s">
        <v>21</v>
      </c>
      <c r="D33" s="47"/>
      <c r="E33" s="43">
        <v>5500</v>
      </c>
      <c r="F33" s="43"/>
      <c r="G33" s="43"/>
      <c r="H33" s="43"/>
      <c r="I33" s="43"/>
      <c r="J33" s="43"/>
      <c r="K33" s="43"/>
      <c r="L33" s="43"/>
      <c r="M33" s="43"/>
      <c r="N33" s="40"/>
      <c r="O33" s="40"/>
      <c r="P33" s="22"/>
    </row>
    <row r="34" spans="2:16" ht="12.75">
      <c r="B34" s="95"/>
      <c r="C34" s="2" t="s">
        <v>22</v>
      </c>
      <c r="D34" s="47"/>
      <c r="E34" s="43"/>
      <c r="F34" s="43"/>
      <c r="G34" s="43"/>
      <c r="H34" s="43"/>
      <c r="I34" s="43"/>
      <c r="J34" s="43"/>
      <c r="K34" s="43"/>
      <c r="L34" s="43"/>
      <c r="M34" s="43"/>
      <c r="N34" s="40"/>
      <c r="O34" s="40"/>
      <c r="P34" s="22"/>
    </row>
    <row r="35" spans="2:16" ht="12.75">
      <c r="B35" s="95"/>
      <c r="C35" s="2" t="s">
        <v>23</v>
      </c>
      <c r="D35" s="47"/>
      <c r="E35" s="43"/>
      <c r="F35" s="43"/>
      <c r="G35" s="43"/>
      <c r="H35" s="43"/>
      <c r="I35" s="43"/>
      <c r="J35" s="43"/>
      <c r="K35" s="43"/>
      <c r="L35" s="43"/>
      <c r="M35" s="43"/>
      <c r="N35" s="40"/>
      <c r="O35" s="40"/>
      <c r="P35" s="22"/>
    </row>
    <row r="36" spans="2:16" ht="12.75">
      <c r="B36" s="95"/>
      <c r="C36" s="2" t="s">
        <v>24</v>
      </c>
      <c r="D36" s="47"/>
      <c r="E36" s="43"/>
      <c r="F36" s="43"/>
      <c r="G36" s="43"/>
      <c r="H36" s="43"/>
      <c r="I36" s="43"/>
      <c r="J36" s="43"/>
      <c r="K36" s="43"/>
      <c r="L36" s="43"/>
      <c r="M36" s="43"/>
      <c r="N36" s="40"/>
      <c r="O36" s="40"/>
      <c r="P36" s="22"/>
    </row>
    <row r="37" spans="2:16" ht="12.75">
      <c r="B37" s="95"/>
      <c r="C37" s="2" t="s">
        <v>25</v>
      </c>
      <c r="D37" s="47"/>
      <c r="E37" s="43"/>
      <c r="F37" s="43"/>
      <c r="G37" s="43"/>
      <c r="H37" s="43"/>
      <c r="I37" s="43"/>
      <c r="J37" s="43"/>
      <c r="K37" s="43"/>
      <c r="L37" s="43"/>
      <c r="M37" s="43"/>
      <c r="N37" s="40"/>
      <c r="O37" s="40"/>
      <c r="P37" s="22"/>
    </row>
    <row r="38" spans="2:16" ht="12.75">
      <c r="B38" s="95"/>
      <c r="C38" s="2" t="s">
        <v>4</v>
      </c>
      <c r="D38" s="48">
        <v>200</v>
      </c>
      <c r="E38" s="39"/>
      <c r="F38" s="39"/>
      <c r="G38" s="39"/>
      <c r="H38" s="39"/>
      <c r="I38" s="39"/>
      <c r="J38" s="39"/>
      <c r="K38" s="39"/>
      <c r="L38" s="39"/>
      <c r="M38" s="39"/>
      <c r="N38" s="40"/>
      <c r="O38" s="40"/>
      <c r="P38" s="22"/>
    </row>
    <row r="39" spans="2:16" ht="12.75">
      <c r="B39" s="95"/>
      <c r="C39" s="2"/>
      <c r="D39" s="47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22"/>
    </row>
    <row r="40" spans="2:16" ht="12.75">
      <c r="B40" s="98"/>
      <c r="C40" s="30" t="s">
        <v>26</v>
      </c>
      <c r="D40" s="46">
        <f>SUM(D20:D39)</f>
        <v>21050</v>
      </c>
      <c r="E40" s="41">
        <f aca="true" t="shared" si="4" ref="E40:P40">SUM(E20:E39)</f>
        <v>13150</v>
      </c>
      <c r="F40" s="41">
        <f t="shared" si="4"/>
        <v>20750</v>
      </c>
      <c r="G40" s="41">
        <f t="shared" si="4"/>
        <v>7500</v>
      </c>
      <c r="H40" s="41">
        <f t="shared" si="4"/>
        <v>7500</v>
      </c>
      <c r="I40" s="41">
        <f t="shared" si="4"/>
        <v>20750</v>
      </c>
      <c r="J40" s="41">
        <f t="shared" si="4"/>
        <v>7650</v>
      </c>
      <c r="K40" s="41">
        <f t="shared" si="4"/>
        <v>20750</v>
      </c>
      <c r="L40" s="41">
        <f t="shared" si="4"/>
        <v>7500</v>
      </c>
      <c r="M40" s="41">
        <f t="shared" si="4"/>
        <v>20750</v>
      </c>
      <c r="N40" s="41">
        <f t="shared" si="4"/>
        <v>7650</v>
      </c>
      <c r="O40" s="41">
        <f t="shared" si="4"/>
        <v>20750</v>
      </c>
      <c r="P40" s="68">
        <f t="shared" si="4"/>
        <v>7500</v>
      </c>
    </row>
    <row r="41" spans="2:16" ht="12.75">
      <c r="B41" s="93" t="s">
        <v>27</v>
      </c>
      <c r="C41" s="1"/>
      <c r="D41" s="48"/>
      <c r="E41" s="39"/>
      <c r="F41" s="39"/>
      <c r="G41" s="39"/>
      <c r="H41" s="39"/>
      <c r="I41" s="39"/>
      <c r="J41" s="39"/>
      <c r="K41" s="39"/>
      <c r="L41" s="39"/>
      <c r="M41" s="39"/>
      <c r="N41" s="40"/>
      <c r="O41" s="40"/>
      <c r="P41" s="22"/>
    </row>
    <row r="42" spans="2:16" ht="12.75">
      <c r="B42" s="95"/>
      <c r="C42" s="2" t="s">
        <v>28</v>
      </c>
      <c r="D42" s="47"/>
      <c r="E42" s="43"/>
      <c r="F42" s="43"/>
      <c r="G42" s="43"/>
      <c r="H42" s="43"/>
      <c r="I42" s="43"/>
      <c r="J42" s="43"/>
      <c r="K42" s="43"/>
      <c r="L42" s="43"/>
      <c r="M42" s="43"/>
      <c r="N42" s="40"/>
      <c r="O42" s="40"/>
      <c r="P42" s="22"/>
    </row>
    <row r="43" spans="2:16" ht="12.75">
      <c r="B43" s="95"/>
      <c r="C43" s="2" t="s">
        <v>29</v>
      </c>
      <c r="D43" s="47"/>
      <c r="E43" s="43"/>
      <c r="F43" s="43"/>
      <c r="G43" s="43"/>
      <c r="H43" s="43"/>
      <c r="I43" s="43"/>
      <c r="J43" s="43"/>
      <c r="K43" s="43"/>
      <c r="L43" s="43"/>
      <c r="M43" s="43"/>
      <c r="N43" s="40"/>
      <c r="O43" s="40"/>
      <c r="P43" s="22"/>
    </row>
    <row r="44" spans="2:16" ht="12.75">
      <c r="B44" s="95"/>
      <c r="C44" s="2" t="s">
        <v>30</v>
      </c>
      <c r="D44" s="47"/>
      <c r="E44" s="43"/>
      <c r="F44" s="43"/>
      <c r="G44" s="43"/>
      <c r="H44" s="43"/>
      <c r="I44" s="43"/>
      <c r="J44" s="43"/>
      <c r="K44" s="43"/>
      <c r="L44" s="43"/>
      <c r="M44" s="43"/>
      <c r="N44" s="40"/>
      <c r="O44" s="40"/>
      <c r="P44" s="22"/>
    </row>
    <row r="45" spans="2:16" ht="12.75">
      <c r="B45" s="95"/>
      <c r="C45" s="2" t="s">
        <v>4</v>
      </c>
      <c r="D45" s="48"/>
      <c r="E45" s="39"/>
      <c r="F45" s="39"/>
      <c r="G45" s="39"/>
      <c r="H45" s="39"/>
      <c r="I45" s="39"/>
      <c r="J45" s="39"/>
      <c r="K45" s="39"/>
      <c r="L45" s="39"/>
      <c r="M45" s="39"/>
      <c r="N45" s="40"/>
      <c r="O45" s="40"/>
      <c r="P45" s="22"/>
    </row>
    <row r="46" spans="2:16" ht="12.75">
      <c r="B46" s="95"/>
      <c r="C46" s="2"/>
      <c r="D46" s="48"/>
      <c r="E46" s="39"/>
      <c r="F46" s="39"/>
      <c r="G46" s="39"/>
      <c r="H46" s="39"/>
      <c r="I46" s="39"/>
      <c r="J46" s="39"/>
      <c r="K46" s="39"/>
      <c r="L46" s="39"/>
      <c r="M46" s="39"/>
      <c r="N46" s="40"/>
      <c r="O46" s="40"/>
      <c r="P46" s="22"/>
    </row>
    <row r="47" spans="2:16" ht="12.75">
      <c r="B47" s="98"/>
      <c r="C47" s="32" t="s">
        <v>48</v>
      </c>
      <c r="D47" s="46">
        <f>'Accounts Payable Other'!C42</f>
        <v>350</v>
      </c>
      <c r="E47" s="41">
        <f>'Accounts Payable Other'!D42</f>
        <v>2500</v>
      </c>
      <c r="F47" s="41">
        <f>'Accounts Payable Other'!E42</f>
        <v>0</v>
      </c>
      <c r="G47" s="41">
        <f>'Accounts Payable Other'!F42</f>
        <v>450</v>
      </c>
      <c r="H47" s="41">
        <f>'Accounts Payable Other'!G42</f>
        <v>0</v>
      </c>
      <c r="I47" s="41">
        <f>'Accounts Payable Other'!H42</f>
        <v>10250</v>
      </c>
      <c r="J47" s="41">
        <f>'Accounts Payable Other'!I42</f>
        <v>0</v>
      </c>
      <c r="K47" s="41">
        <f>'Accounts Payable Other'!J42</f>
        <v>0</v>
      </c>
      <c r="L47" s="41">
        <f>'Accounts Payable Other'!K42</f>
        <v>0</v>
      </c>
      <c r="M47" s="41">
        <f>'Accounts Payable Other'!L42</f>
        <v>0</v>
      </c>
      <c r="N47" s="41">
        <f>'Accounts Payable Other'!M42</f>
        <v>0</v>
      </c>
      <c r="O47" s="41">
        <f>'Accounts Payable Other'!N42</f>
        <v>0</v>
      </c>
      <c r="P47" s="68">
        <f>'Accounts Payable Other'!O42</f>
        <v>0</v>
      </c>
    </row>
    <row r="48" spans="2:16" ht="12.75">
      <c r="B48" s="95"/>
      <c r="C48" s="2"/>
      <c r="D48" s="47"/>
      <c r="E48" s="43"/>
      <c r="F48" s="43"/>
      <c r="G48" s="43"/>
      <c r="H48" s="43"/>
      <c r="I48" s="43"/>
      <c r="J48" s="43"/>
      <c r="K48" s="43"/>
      <c r="L48" s="43"/>
      <c r="M48" s="43"/>
      <c r="N48" s="40"/>
      <c r="O48" s="40"/>
      <c r="P48" s="22"/>
    </row>
    <row r="49" spans="2:16" ht="12.75">
      <c r="B49" s="95"/>
      <c r="C49" s="1" t="s">
        <v>26</v>
      </c>
      <c r="D49" s="48">
        <f>SUM(D42:D48)</f>
        <v>350</v>
      </c>
      <c r="E49" s="39">
        <f aca="true" t="shared" si="5" ref="E49:P49">SUM(E42:E48)</f>
        <v>2500</v>
      </c>
      <c r="F49" s="39">
        <f t="shared" si="5"/>
        <v>0</v>
      </c>
      <c r="G49" s="39">
        <f t="shared" si="5"/>
        <v>450</v>
      </c>
      <c r="H49" s="39">
        <f t="shared" si="5"/>
        <v>0</v>
      </c>
      <c r="I49" s="39">
        <f t="shared" si="5"/>
        <v>10250</v>
      </c>
      <c r="J49" s="39">
        <f t="shared" si="5"/>
        <v>0</v>
      </c>
      <c r="K49" s="39">
        <f t="shared" si="5"/>
        <v>0</v>
      </c>
      <c r="L49" s="39">
        <f t="shared" si="5"/>
        <v>0</v>
      </c>
      <c r="M49" s="39">
        <f t="shared" si="5"/>
        <v>0</v>
      </c>
      <c r="N49" s="39">
        <f t="shared" si="5"/>
        <v>0</v>
      </c>
      <c r="O49" s="39">
        <f t="shared" si="5"/>
        <v>0</v>
      </c>
      <c r="P49" s="70">
        <f t="shared" si="5"/>
        <v>0</v>
      </c>
    </row>
    <row r="50" spans="2:16" ht="12.75">
      <c r="B50" s="92"/>
      <c r="C50" s="30" t="s">
        <v>31</v>
      </c>
      <c r="D50" s="46">
        <f>D40+D49</f>
        <v>21400</v>
      </c>
      <c r="E50" s="46">
        <f aca="true" t="shared" si="6" ref="E50:P50">E40+E49</f>
        <v>15650</v>
      </c>
      <c r="F50" s="46">
        <f t="shared" si="6"/>
        <v>20750</v>
      </c>
      <c r="G50" s="46">
        <f t="shared" si="6"/>
        <v>7950</v>
      </c>
      <c r="H50" s="46">
        <f t="shared" si="6"/>
        <v>7500</v>
      </c>
      <c r="I50" s="46">
        <f t="shared" si="6"/>
        <v>31000</v>
      </c>
      <c r="J50" s="46">
        <f t="shared" si="6"/>
        <v>7650</v>
      </c>
      <c r="K50" s="46">
        <f t="shared" si="6"/>
        <v>20750</v>
      </c>
      <c r="L50" s="46">
        <f t="shared" si="6"/>
        <v>7500</v>
      </c>
      <c r="M50" s="46">
        <f t="shared" si="6"/>
        <v>20750</v>
      </c>
      <c r="N50" s="46">
        <f t="shared" si="6"/>
        <v>7650</v>
      </c>
      <c r="O50" s="46">
        <f t="shared" si="6"/>
        <v>20750</v>
      </c>
      <c r="P50" s="46">
        <f t="shared" si="6"/>
        <v>7500</v>
      </c>
    </row>
    <row r="51" spans="2:16" ht="13.5" thickBot="1">
      <c r="B51" s="99"/>
      <c r="C51" s="75"/>
      <c r="D51" s="73"/>
      <c r="E51" s="74"/>
      <c r="F51" s="74"/>
      <c r="G51" s="74"/>
      <c r="H51" s="74"/>
      <c r="I51" s="74"/>
      <c r="J51" s="74"/>
      <c r="K51" s="74"/>
      <c r="L51" s="74"/>
      <c r="M51" s="74"/>
      <c r="N51" s="62"/>
      <c r="O51" s="62"/>
      <c r="P51" s="27"/>
    </row>
    <row r="52" spans="2:16" ht="14.25" thickBot="1" thickTop="1">
      <c r="B52" s="100" t="s">
        <v>32</v>
      </c>
      <c r="C52" s="67"/>
      <c r="D52" s="49">
        <f>D16-D50</f>
        <v>-6400</v>
      </c>
      <c r="E52" s="44">
        <f aca="true" t="shared" si="7" ref="E52:P52">E16-E50</f>
        <v>2950</v>
      </c>
      <c r="F52" s="44">
        <f t="shared" si="7"/>
        <v>-12800</v>
      </c>
      <c r="G52" s="44">
        <f t="shared" si="7"/>
        <v>-15750</v>
      </c>
      <c r="H52" s="44">
        <f t="shared" si="7"/>
        <v>-18250</v>
      </c>
      <c r="I52" s="44">
        <f t="shared" si="7"/>
        <v>-44250</v>
      </c>
      <c r="J52" s="44">
        <f t="shared" si="7"/>
        <v>-46900</v>
      </c>
      <c r="K52" s="44">
        <f t="shared" si="7"/>
        <v>-62650</v>
      </c>
      <c r="L52" s="44">
        <f t="shared" si="7"/>
        <v>-65150</v>
      </c>
      <c r="M52" s="44">
        <f t="shared" si="7"/>
        <v>-80900</v>
      </c>
      <c r="N52" s="44">
        <f t="shared" si="7"/>
        <v>-83550</v>
      </c>
      <c r="O52" s="44">
        <f t="shared" si="7"/>
        <v>-99300</v>
      </c>
      <c r="P52" s="71">
        <f t="shared" si="7"/>
        <v>-101800</v>
      </c>
    </row>
    <row r="53" spans="2:16" ht="12.75">
      <c r="B53" s="3"/>
      <c r="C53" s="3"/>
      <c r="D53" s="5"/>
      <c r="E53" s="5"/>
      <c r="F53" s="5"/>
      <c r="G53" s="5"/>
      <c r="H53" s="5"/>
      <c r="I53" s="5"/>
      <c r="J53" s="5"/>
      <c r="K53" s="5"/>
      <c r="L53" s="5"/>
      <c r="M53" s="5"/>
      <c r="N53" s="4"/>
      <c r="O53" s="4"/>
      <c r="P53" s="4"/>
    </row>
    <row r="54" spans="2:16" ht="12.75">
      <c r="B54" s="6" t="s">
        <v>82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ht="12.75">
      <c r="B55" t="s">
        <v>83</v>
      </c>
    </row>
    <row r="56" ht="12.75">
      <c r="B56" t="s">
        <v>84</v>
      </c>
    </row>
    <row r="57" ht="12.75">
      <c r="B57" t="s">
        <v>85</v>
      </c>
    </row>
    <row r="58" ht="12.75">
      <c r="B58" t="s">
        <v>87</v>
      </c>
    </row>
    <row r="72" spans="2:3" ht="12.75">
      <c r="B72" s="118" t="s">
        <v>60</v>
      </c>
      <c r="C72" s="118"/>
    </row>
    <row r="73" spans="2:3" ht="12.75">
      <c r="B73" s="119" t="s">
        <v>62</v>
      </c>
      <c r="C73" s="119"/>
    </row>
    <row r="74" spans="2:3" ht="12.75">
      <c r="B74" s="112" t="s">
        <v>89</v>
      </c>
      <c r="C74" s="112"/>
    </row>
    <row r="75" spans="2:3" ht="12.75">
      <c r="B75" s="112" t="s">
        <v>90</v>
      </c>
      <c r="C75" s="112"/>
    </row>
    <row r="76" spans="2:3" ht="12.75">
      <c r="B76" s="113" t="s">
        <v>123</v>
      </c>
      <c r="C76" s="112"/>
    </row>
    <row r="77" spans="2:3" ht="12.75">
      <c r="B77" s="114" t="s">
        <v>88</v>
      </c>
      <c r="C77" s="114"/>
    </row>
    <row r="80" ht="12.75">
      <c r="B80" s="104" t="s">
        <v>95</v>
      </c>
    </row>
  </sheetData>
  <sheetProtection/>
  <mergeCells count="8">
    <mergeCell ref="B75:C75"/>
    <mergeCell ref="B76:C76"/>
    <mergeCell ref="B77:C77"/>
    <mergeCell ref="B13:C13"/>
    <mergeCell ref="B14:C14"/>
    <mergeCell ref="B72:C72"/>
    <mergeCell ref="B73:C73"/>
    <mergeCell ref="B74:C74"/>
  </mergeCells>
  <hyperlinks>
    <hyperlink ref="B77" r:id="rId1" display="sam@bfs-usa.com"/>
  </hyperlinks>
  <printOptions/>
  <pageMargins left="0.75" right="0.75" top="1" bottom="1" header="0.5" footer="0.5"/>
  <pageSetup fitToHeight="1" fitToWidth="1" horizontalDpi="600" verticalDpi="600" orientation="landscape" scale="53" r:id="rId5"/>
  <headerFooter alignWithMargins="0">
    <oddHeader>&amp;LPage &amp;P&amp;R&amp;D</oddHeader>
    <oddFooter>&amp;CCompany Confidential - Do Not Distribute</oddFooter>
  </headerFooter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14.28125" style="0" customWidth="1"/>
    <col min="2" max="2" width="17.140625" style="0" customWidth="1"/>
    <col min="3" max="3" width="13.7109375" style="0" customWidth="1"/>
    <col min="4" max="15" width="12.7109375" style="0" customWidth="1"/>
  </cols>
  <sheetData>
    <row r="1" ht="12.75">
      <c r="A1" s="7" t="str">
        <f>'Cash Flow'!B1</f>
        <v>Your Company Name Here</v>
      </c>
    </row>
    <row r="2" ht="13.5" thickBot="1">
      <c r="A2" s="7" t="str">
        <f>'Cash Flow'!B2</f>
        <v>Prepared by: Name Here</v>
      </c>
    </row>
    <row r="3" spans="1:15" ht="12.75">
      <c r="A3" s="120" t="s">
        <v>56</v>
      </c>
      <c r="B3" s="121"/>
      <c r="C3" s="90" t="s">
        <v>33</v>
      </c>
      <c r="D3" s="12" t="s">
        <v>35</v>
      </c>
      <c r="E3" s="12" t="s">
        <v>36</v>
      </c>
      <c r="F3" s="12" t="s">
        <v>37</v>
      </c>
      <c r="G3" s="12" t="s">
        <v>38</v>
      </c>
      <c r="H3" s="12" t="s">
        <v>39</v>
      </c>
      <c r="I3" s="12" t="s">
        <v>40</v>
      </c>
      <c r="J3" s="12" t="s">
        <v>41</v>
      </c>
      <c r="K3" s="12" t="s">
        <v>42</v>
      </c>
      <c r="L3" s="12" t="s">
        <v>43</v>
      </c>
      <c r="M3" s="12" t="s">
        <v>44</v>
      </c>
      <c r="N3" s="12" t="s">
        <v>45</v>
      </c>
      <c r="O3" s="13" t="s">
        <v>46</v>
      </c>
    </row>
    <row r="4" spans="1:15" ht="12.75">
      <c r="A4" s="20"/>
      <c r="B4" s="16"/>
      <c r="C4" s="83">
        <v>41821</v>
      </c>
      <c r="D4" s="84">
        <f>C4+7</f>
        <v>41828</v>
      </c>
      <c r="E4" s="84">
        <f>D4+7</f>
        <v>41835</v>
      </c>
      <c r="F4" s="84">
        <f aca="true" t="shared" si="0" ref="F4:O4">E4+7</f>
        <v>41842</v>
      </c>
      <c r="G4" s="84">
        <f t="shared" si="0"/>
        <v>41849</v>
      </c>
      <c r="H4" s="84">
        <f t="shared" si="0"/>
        <v>41856</v>
      </c>
      <c r="I4" s="84">
        <f t="shared" si="0"/>
        <v>41863</v>
      </c>
      <c r="J4" s="84">
        <f t="shared" si="0"/>
        <v>41870</v>
      </c>
      <c r="K4" s="84">
        <f t="shared" si="0"/>
        <v>41877</v>
      </c>
      <c r="L4" s="84">
        <f t="shared" si="0"/>
        <v>41884</v>
      </c>
      <c r="M4" s="84">
        <f t="shared" si="0"/>
        <v>41891</v>
      </c>
      <c r="N4" s="84">
        <f t="shared" si="0"/>
        <v>41898</v>
      </c>
      <c r="O4" s="85">
        <f t="shared" si="0"/>
        <v>41905</v>
      </c>
    </row>
    <row r="5" spans="1:15" ht="13.5" thickBot="1">
      <c r="A5" s="66" t="s">
        <v>57</v>
      </c>
      <c r="B5" s="15"/>
      <c r="C5" s="14" t="s">
        <v>34</v>
      </c>
      <c r="D5" s="10"/>
      <c r="E5" s="10"/>
      <c r="F5" s="10"/>
      <c r="G5" s="10"/>
      <c r="H5" s="10"/>
      <c r="I5" s="10"/>
      <c r="J5" s="10"/>
      <c r="K5" s="10"/>
      <c r="L5" s="10"/>
      <c r="M5" s="11"/>
      <c r="N5" s="11"/>
      <c r="O5" s="15"/>
    </row>
    <row r="6" spans="1:15" ht="12.75">
      <c r="A6" s="20" t="s">
        <v>54</v>
      </c>
      <c r="B6" s="16"/>
      <c r="C6" s="21">
        <v>5000</v>
      </c>
      <c r="D6" s="61">
        <v>5000</v>
      </c>
      <c r="E6" s="61">
        <v>5000</v>
      </c>
      <c r="F6" s="61">
        <v>5000</v>
      </c>
      <c r="G6" s="61">
        <v>5000</v>
      </c>
      <c r="H6" s="61">
        <v>5000</v>
      </c>
      <c r="I6" s="61">
        <v>5000</v>
      </c>
      <c r="J6" s="61">
        <v>5000</v>
      </c>
      <c r="K6" s="61">
        <v>5000</v>
      </c>
      <c r="L6" s="61">
        <v>5000</v>
      </c>
      <c r="M6" s="61">
        <v>5000</v>
      </c>
      <c r="N6" s="61">
        <v>5000</v>
      </c>
      <c r="O6" s="22">
        <v>5000</v>
      </c>
    </row>
    <row r="7" spans="1:15" ht="12.75">
      <c r="A7" s="20"/>
      <c r="B7" s="16"/>
      <c r="C7" s="21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22"/>
    </row>
    <row r="8" spans="1:15" ht="12.75">
      <c r="A8" s="20"/>
      <c r="B8" s="16"/>
      <c r="C8" s="21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22"/>
    </row>
    <row r="9" spans="1:15" ht="12.75">
      <c r="A9" s="20"/>
      <c r="B9" s="16"/>
      <c r="C9" s="21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22"/>
    </row>
    <row r="10" spans="1:15" ht="12.75">
      <c r="A10" s="20"/>
      <c r="B10" s="16"/>
      <c r="C10" s="21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22"/>
    </row>
    <row r="11" spans="1:15" ht="12.75">
      <c r="A11" s="20"/>
      <c r="B11" s="16"/>
      <c r="C11" s="21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22"/>
    </row>
    <row r="12" spans="1:15" ht="12.75">
      <c r="A12" s="20"/>
      <c r="B12" s="16"/>
      <c r="C12" s="21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22"/>
    </row>
    <row r="13" spans="1:15" ht="12.75">
      <c r="A13" s="20"/>
      <c r="B13" s="16"/>
      <c r="C13" s="21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22"/>
    </row>
    <row r="14" spans="1:15" ht="12.75">
      <c r="A14" s="20"/>
      <c r="B14" s="16"/>
      <c r="C14" s="21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2"/>
    </row>
    <row r="15" spans="1:15" ht="12.75">
      <c r="A15" s="20"/>
      <c r="B15" s="16"/>
      <c r="C15" s="21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22"/>
    </row>
    <row r="16" spans="1:15" ht="12.75">
      <c r="A16" s="20"/>
      <c r="B16" s="16"/>
      <c r="C16" s="21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22"/>
    </row>
    <row r="17" spans="1:15" ht="12.75">
      <c r="A17" s="20"/>
      <c r="B17" s="16"/>
      <c r="C17" s="21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22"/>
    </row>
    <row r="18" spans="1:15" ht="12.75">
      <c r="A18" s="20"/>
      <c r="B18" s="16"/>
      <c r="C18" s="21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22"/>
    </row>
    <row r="19" spans="1:15" ht="12.75">
      <c r="A19" s="20"/>
      <c r="B19" s="16"/>
      <c r="C19" s="21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22"/>
    </row>
    <row r="20" spans="1:15" ht="12.75">
      <c r="A20" s="20"/>
      <c r="B20" s="16"/>
      <c r="C20" s="2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22"/>
    </row>
    <row r="21" spans="1:15" ht="12.75">
      <c r="A21" s="20"/>
      <c r="B21" s="16"/>
      <c r="C21" s="2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2"/>
    </row>
    <row r="22" spans="1:15" ht="12.75">
      <c r="A22" s="20"/>
      <c r="B22" s="16"/>
      <c r="C22" s="2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22"/>
    </row>
    <row r="23" spans="1:15" ht="12.75">
      <c r="A23" s="20"/>
      <c r="B23" s="16"/>
      <c r="C23" s="2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2"/>
    </row>
    <row r="24" spans="1:15" ht="12.75">
      <c r="A24" s="20"/>
      <c r="B24" s="16"/>
      <c r="C24" s="21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22"/>
    </row>
    <row r="25" spans="1:15" ht="12.75">
      <c r="A25" s="20"/>
      <c r="B25" s="16"/>
      <c r="C25" s="2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2"/>
    </row>
    <row r="26" spans="1:15" ht="12.75">
      <c r="A26" s="20"/>
      <c r="B26" s="16"/>
      <c r="C26" s="2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22"/>
    </row>
    <row r="27" spans="1:15" ht="12.75">
      <c r="A27" s="20"/>
      <c r="B27" s="16"/>
      <c r="C27" s="21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2"/>
    </row>
    <row r="28" spans="1:15" ht="12.75">
      <c r="A28" s="20"/>
      <c r="B28" s="16"/>
      <c r="C28" s="2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22"/>
    </row>
    <row r="29" spans="1:15" ht="12.75">
      <c r="A29" s="20"/>
      <c r="B29" s="16"/>
      <c r="C29" s="21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2"/>
    </row>
    <row r="30" spans="1:15" ht="12.75">
      <c r="A30" s="20"/>
      <c r="B30" s="16"/>
      <c r="C30" s="21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2"/>
    </row>
    <row r="31" spans="1:15" ht="12.75">
      <c r="A31" s="20"/>
      <c r="B31" s="16"/>
      <c r="C31" s="21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2"/>
    </row>
    <row r="32" spans="1:15" ht="12.75">
      <c r="A32" s="20"/>
      <c r="B32" s="16"/>
      <c r="C32" s="21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22"/>
    </row>
    <row r="33" spans="1:15" ht="12.75">
      <c r="A33" s="20"/>
      <c r="B33" s="16"/>
      <c r="C33" s="21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2"/>
    </row>
    <row r="34" spans="1:15" ht="12.75">
      <c r="A34" s="20"/>
      <c r="B34" s="16"/>
      <c r="C34" s="21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22"/>
    </row>
    <row r="35" spans="1:15" ht="12.75">
      <c r="A35" s="20"/>
      <c r="B35" s="16"/>
      <c r="C35" s="21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2"/>
    </row>
    <row r="36" spans="1:15" ht="12.75">
      <c r="A36" s="20"/>
      <c r="B36" s="16"/>
      <c r="C36" s="21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22"/>
    </row>
    <row r="37" spans="1:15" ht="12.75">
      <c r="A37" s="20"/>
      <c r="B37" s="16"/>
      <c r="C37" s="21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2"/>
    </row>
    <row r="38" spans="1:15" ht="12.75">
      <c r="A38" s="20"/>
      <c r="B38" s="16"/>
      <c r="C38" s="21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2"/>
    </row>
    <row r="39" spans="1:15" ht="12.75">
      <c r="A39" s="20"/>
      <c r="B39" s="16"/>
      <c r="C39" s="21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2"/>
    </row>
    <row r="40" spans="1:15" ht="12.75">
      <c r="A40" s="20"/>
      <c r="B40" s="16"/>
      <c r="C40" s="21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2"/>
    </row>
    <row r="41" spans="1:15" ht="13.5" thickBot="1">
      <c r="A41" s="76"/>
      <c r="B41" s="77"/>
      <c r="C41" s="17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27"/>
    </row>
    <row r="42" spans="1:15" ht="14.25" thickBot="1" thickTop="1">
      <c r="A42" s="23" t="s">
        <v>53</v>
      </c>
      <c r="B42" s="24"/>
      <c r="C42" s="25">
        <f aca="true" t="shared" si="1" ref="C42:O42">SUM(C6:C41)</f>
        <v>5000</v>
      </c>
      <c r="D42" s="25">
        <f t="shared" si="1"/>
        <v>5000</v>
      </c>
      <c r="E42" s="25">
        <f t="shared" si="1"/>
        <v>5000</v>
      </c>
      <c r="F42" s="25">
        <f t="shared" si="1"/>
        <v>5000</v>
      </c>
      <c r="G42" s="25">
        <f t="shared" si="1"/>
        <v>5000</v>
      </c>
      <c r="H42" s="25">
        <f t="shared" si="1"/>
        <v>5000</v>
      </c>
      <c r="I42" s="25">
        <f t="shared" si="1"/>
        <v>5000</v>
      </c>
      <c r="J42" s="25">
        <f t="shared" si="1"/>
        <v>5000</v>
      </c>
      <c r="K42" s="25">
        <f t="shared" si="1"/>
        <v>5000</v>
      </c>
      <c r="L42" s="25">
        <f t="shared" si="1"/>
        <v>5000</v>
      </c>
      <c r="M42" s="25">
        <f t="shared" si="1"/>
        <v>5000</v>
      </c>
      <c r="N42" s="25">
        <f t="shared" si="1"/>
        <v>5000</v>
      </c>
      <c r="O42" s="26">
        <f t="shared" si="1"/>
        <v>5000</v>
      </c>
    </row>
    <row r="55" spans="1:2" ht="12.75">
      <c r="A55" s="118" t="s">
        <v>60</v>
      </c>
      <c r="B55" s="118"/>
    </row>
    <row r="56" spans="1:2" ht="12.75">
      <c r="A56" s="119" t="s">
        <v>62</v>
      </c>
      <c r="B56" s="119"/>
    </row>
    <row r="57" spans="1:2" ht="12.75">
      <c r="A57" s="112" t="s">
        <v>89</v>
      </c>
      <c r="B57" s="112"/>
    </row>
    <row r="58" spans="1:2" ht="12.75">
      <c r="A58" s="112" t="s">
        <v>90</v>
      </c>
      <c r="B58" s="112"/>
    </row>
    <row r="59" spans="1:2" ht="12.75">
      <c r="A59" s="113" t="s">
        <v>123</v>
      </c>
      <c r="B59" s="112"/>
    </row>
    <row r="60" spans="1:2" ht="12.75">
      <c r="A60" s="114" t="s">
        <v>88</v>
      </c>
      <c r="B60" s="114"/>
    </row>
    <row r="63" ht="12.75">
      <c r="A63" s="104" t="s">
        <v>95</v>
      </c>
    </row>
  </sheetData>
  <sheetProtection/>
  <mergeCells count="7">
    <mergeCell ref="A60:B60"/>
    <mergeCell ref="A3:B3"/>
    <mergeCell ref="A55:B55"/>
    <mergeCell ref="A56:B56"/>
    <mergeCell ref="A57:B57"/>
    <mergeCell ref="A58:B58"/>
    <mergeCell ref="A59:B59"/>
  </mergeCells>
  <hyperlinks>
    <hyperlink ref="A60" r:id="rId1" display="sam@bfs-usa.com"/>
  </hyperlinks>
  <printOptions/>
  <pageMargins left="0.75" right="0.75" top="1" bottom="1" header="0.5" footer="0.5"/>
  <pageSetup fitToHeight="2" orientation="landscape" scale="53" r:id="rId5"/>
  <headerFooter alignWithMargins="0">
    <oddHeader>&amp;R&amp;D</oddHeader>
    <oddFooter>&amp;CCompany Confidential - Do Not Copy</oddFooter>
  </headerFooter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B18" sqref="B18"/>
    </sheetView>
  </sheetViews>
  <sheetFormatPr defaultColWidth="9.140625" defaultRowHeight="12.75"/>
  <cols>
    <col min="1" max="1" width="17.28125" style="0" customWidth="1"/>
    <col min="2" max="2" width="21.7109375" style="0" customWidth="1"/>
    <col min="3" max="3" width="14.8515625" style="0" customWidth="1"/>
    <col min="4" max="15" width="12.7109375" style="0" customWidth="1"/>
  </cols>
  <sheetData>
    <row r="1" ht="12.75">
      <c r="A1" s="7" t="str">
        <f>'Cash Flow'!B1</f>
        <v>Your Company Name Here</v>
      </c>
    </row>
    <row r="2" ht="13.5" thickBot="1">
      <c r="A2" s="7" t="str">
        <f>'Cash Flow'!B2</f>
        <v>Prepared by: Name Here</v>
      </c>
    </row>
    <row r="3" spans="1:15" ht="12.75">
      <c r="A3" s="18"/>
      <c r="B3" s="28"/>
      <c r="C3" s="19" t="s">
        <v>33</v>
      </c>
      <c r="D3" s="12" t="s">
        <v>35</v>
      </c>
      <c r="E3" s="12" t="s">
        <v>36</v>
      </c>
      <c r="F3" s="12" t="s">
        <v>37</v>
      </c>
      <c r="G3" s="12" t="s">
        <v>38</v>
      </c>
      <c r="H3" s="12" t="s">
        <v>39</v>
      </c>
      <c r="I3" s="12" t="s">
        <v>40</v>
      </c>
      <c r="J3" s="12" t="s">
        <v>41</v>
      </c>
      <c r="K3" s="12" t="s">
        <v>42</v>
      </c>
      <c r="L3" s="12" t="s">
        <v>43</v>
      </c>
      <c r="M3" s="12" t="s">
        <v>44</v>
      </c>
      <c r="N3" s="12" t="s">
        <v>45</v>
      </c>
      <c r="O3" s="13" t="s">
        <v>46</v>
      </c>
    </row>
    <row r="4" spans="1:15" ht="12.75">
      <c r="A4" s="20"/>
      <c r="B4" s="16"/>
      <c r="C4" s="83">
        <v>41821</v>
      </c>
      <c r="D4" s="84">
        <f>C4+7</f>
        <v>41828</v>
      </c>
      <c r="E4" s="84">
        <f>D4+7</f>
        <v>41835</v>
      </c>
      <c r="F4" s="84">
        <f aca="true" t="shared" si="0" ref="F4:O4">E4+7</f>
        <v>41842</v>
      </c>
      <c r="G4" s="84">
        <f t="shared" si="0"/>
        <v>41849</v>
      </c>
      <c r="H4" s="84">
        <f t="shared" si="0"/>
        <v>41856</v>
      </c>
      <c r="I4" s="84">
        <f t="shared" si="0"/>
        <v>41863</v>
      </c>
      <c r="J4" s="84">
        <f t="shared" si="0"/>
        <v>41870</v>
      </c>
      <c r="K4" s="84">
        <f t="shared" si="0"/>
        <v>41877</v>
      </c>
      <c r="L4" s="84">
        <f t="shared" si="0"/>
        <v>41884</v>
      </c>
      <c r="M4" s="84">
        <f t="shared" si="0"/>
        <v>41891</v>
      </c>
      <c r="N4" s="84">
        <f t="shared" si="0"/>
        <v>41898</v>
      </c>
      <c r="O4" s="85">
        <f t="shared" si="0"/>
        <v>41905</v>
      </c>
    </row>
    <row r="5" spans="1:15" ht="13.5" thickBot="1">
      <c r="A5" s="78" t="s">
        <v>51</v>
      </c>
      <c r="B5" s="15"/>
      <c r="C5" s="14" t="s">
        <v>34</v>
      </c>
      <c r="D5" s="60" t="s">
        <v>34</v>
      </c>
      <c r="E5" s="60" t="s">
        <v>34</v>
      </c>
      <c r="F5" s="60" t="s">
        <v>34</v>
      </c>
      <c r="G5" s="60" t="s">
        <v>34</v>
      </c>
      <c r="H5" s="60" t="s">
        <v>34</v>
      </c>
      <c r="I5" s="60" t="s">
        <v>34</v>
      </c>
      <c r="J5" s="60" t="s">
        <v>34</v>
      </c>
      <c r="K5" s="60" t="s">
        <v>34</v>
      </c>
      <c r="L5" s="60" t="s">
        <v>34</v>
      </c>
      <c r="M5" s="60" t="s">
        <v>34</v>
      </c>
      <c r="N5" s="60" t="s">
        <v>34</v>
      </c>
      <c r="O5" s="55" t="s">
        <v>34</v>
      </c>
    </row>
    <row r="6" spans="1:15" ht="12.75">
      <c r="A6" s="20"/>
      <c r="B6" s="16"/>
      <c r="C6" s="63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22"/>
    </row>
    <row r="7" spans="1:15" ht="12.75">
      <c r="A7" s="111" t="s">
        <v>132</v>
      </c>
      <c r="B7" s="16"/>
      <c r="C7" s="64">
        <v>350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22"/>
    </row>
    <row r="8" spans="1:15" ht="12.75">
      <c r="A8" s="20" t="s">
        <v>55</v>
      </c>
      <c r="B8" s="16"/>
      <c r="C8" s="64"/>
      <c r="D8" s="40">
        <v>2500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22"/>
    </row>
    <row r="9" spans="1:15" ht="12.75">
      <c r="A9" s="111" t="s">
        <v>133</v>
      </c>
      <c r="B9" s="16"/>
      <c r="C9" s="64"/>
      <c r="D9" s="40"/>
      <c r="E9" s="40"/>
      <c r="F9" s="40">
        <v>450</v>
      </c>
      <c r="G9" s="40"/>
      <c r="H9" s="40"/>
      <c r="I9" s="40"/>
      <c r="J9" s="40"/>
      <c r="K9" s="40"/>
      <c r="L9" s="40"/>
      <c r="M9" s="40"/>
      <c r="N9" s="40"/>
      <c r="O9" s="22"/>
    </row>
    <row r="10" spans="1:15" ht="12.75">
      <c r="A10" s="20" t="s">
        <v>58</v>
      </c>
      <c r="B10" s="16"/>
      <c r="C10" s="64"/>
      <c r="D10" s="40"/>
      <c r="E10" s="40"/>
      <c r="F10" s="40"/>
      <c r="G10" s="40"/>
      <c r="H10" s="40">
        <v>10250</v>
      </c>
      <c r="I10" s="40"/>
      <c r="J10" s="40"/>
      <c r="K10" s="40"/>
      <c r="L10" s="40"/>
      <c r="M10" s="40"/>
      <c r="N10" s="40"/>
      <c r="O10" s="22"/>
    </row>
    <row r="11" spans="1:15" ht="12.75">
      <c r="A11" s="20"/>
      <c r="B11" s="16"/>
      <c r="C11" s="64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22"/>
    </row>
    <row r="12" spans="1:15" ht="12.75">
      <c r="A12" s="20"/>
      <c r="B12" s="16"/>
      <c r="C12" s="64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22"/>
    </row>
    <row r="13" spans="1:15" ht="12.75">
      <c r="A13" s="20"/>
      <c r="B13" s="16"/>
      <c r="C13" s="64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22"/>
    </row>
    <row r="14" spans="1:15" ht="12.75">
      <c r="A14" s="20"/>
      <c r="B14" s="16"/>
      <c r="C14" s="64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2"/>
    </row>
    <row r="15" spans="1:15" ht="12.75">
      <c r="A15" s="20"/>
      <c r="B15" s="16"/>
      <c r="C15" s="6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22"/>
    </row>
    <row r="16" spans="1:15" ht="12.75">
      <c r="A16" s="20"/>
      <c r="B16" s="16"/>
      <c r="C16" s="6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22"/>
    </row>
    <row r="17" spans="1:15" ht="12.75">
      <c r="A17" s="20"/>
      <c r="B17" s="16"/>
      <c r="C17" s="6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22"/>
    </row>
    <row r="18" spans="1:15" ht="12.75">
      <c r="A18" s="20"/>
      <c r="B18" s="16"/>
      <c r="C18" s="6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22"/>
    </row>
    <row r="19" spans="1:15" ht="12.75">
      <c r="A19" s="20"/>
      <c r="B19" s="16"/>
      <c r="C19" s="6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22"/>
    </row>
    <row r="20" spans="1:15" ht="12.75">
      <c r="A20" s="20"/>
      <c r="B20" s="16"/>
      <c r="C20" s="6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22"/>
    </row>
    <row r="21" spans="1:15" ht="12.75">
      <c r="A21" s="20"/>
      <c r="B21" s="16"/>
      <c r="C21" s="6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2"/>
    </row>
    <row r="22" spans="1:15" ht="12.75">
      <c r="A22" s="20"/>
      <c r="B22" s="16"/>
      <c r="C22" s="6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22"/>
    </row>
    <row r="23" spans="1:15" ht="12.75">
      <c r="A23" s="20"/>
      <c r="B23" s="16"/>
      <c r="C23" s="6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22"/>
    </row>
    <row r="24" spans="1:15" ht="12.75">
      <c r="A24" s="20"/>
      <c r="B24" s="16"/>
      <c r="C24" s="6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22"/>
    </row>
    <row r="25" spans="1:15" ht="12.75">
      <c r="A25" s="20"/>
      <c r="B25" s="16"/>
      <c r="C25" s="6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22"/>
    </row>
    <row r="26" spans="1:15" ht="12.75">
      <c r="A26" s="20"/>
      <c r="B26" s="16"/>
      <c r="C26" s="6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22"/>
    </row>
    <row r="27" spans="1:15" ht="12.75">
      <c r="A27" s="20"/>
      <c r="B27" s="16"/>
      <c r="C27" s="6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2"/>
    </row>
    <row r="28" spans="1:15" ht="12.75">
      <c r="A28" s="20"/>
      <c r="B28" s="16"/>
      <c r="C28" s="6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22"/>
    </row>
    <row r="29" spans="1:15" ht="12.75">
      <c r="A29" s="20"/>
      <c r="B29" s="16"/>
      <c r="C29" s="6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2"/>
    </row>
    <row r="30" spans="1:15" ht="12.75">
      <c r="A30" s="20"/>
      <c r="B30" s="16"/>
      <c r="C30" s="6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2"/>
    </row>
    <row r="31" spans="1:15" ht="12.75">
      <c r="A31" s="20"/>
      <c r="B31" s="16"/>
      <c r="C31" s="6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2"/>
    </row>
    <row r="32" spans="1:15" ht="12.75">
      <c r="A32" s="20"/>
      <c r="B32" s="16"/>
      <c r="C32" s="6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22"/>
    </row>
    <row r="33" spans="1:15" ht="12.75">
      <c r="A33" s="20"/>
      <c r="B33" s="16"/>
      <c r="C33" s="6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2"/>
    </row>
    <row r="34" spans="1:15" ht="12.75">
      <c r="A34" s="20"/>
      <c r="B34" s="16"/>
      <c r="C34" s="6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22"/>
    </row>
    <row r="35" spans="1:15" ht="12.75">
      <c r="A35" s="20"/>
      <c r="B35" s="16"/>
      <c r="C35" s="6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2"/>
    </row>
    <row r="36" spans="1:15" ht="12.75">
      <c r="A36" s="20"/>
      <c r="B36" s="16"/>
      <c r="C36" s="6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22"/>
    </row>
    <row r="37" spans="1:15" ht="12.75">
      <c r="A37" s="20"/>
      <c r="B37" s="16"/>
      <c r="C37" s="6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2"/>
    </row>
    <row r="38" spans="1:15" ht="12.75">
      <c r="A38" s="20"/>
      <c r="B38" s="16"/>
      <c r="C38" s="6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2"/>
    </row>
    <row r="39" spans="1:15" ht="12.75">
      <c r="A39" s="20"/>
      <c r="B39" s="16"/>
      <c r="C39" s="6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2"/>
    </row>
    <row r="40" spans="1:15" ht="12.75">
      <c r="A40" s="20"/>
      <c r="B40" s="16"/>
      <c r="C40" s="6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2"/>
    </row>
    <row r="41" spans="1:15" ht="13.5" thickBot="1">
      <c r="A41" s="66"/>
      <c r="B41" s="15"/>
      <c r="C41" s="65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27"/>
    </row>
    <row r="42" spans="1:15" ht="13.5" thickBot="1">
      <c r="A42" s="23" t="s">
        <v>52</v>
      </c>
      <c r="B42" s="29"/>
      <c r="C42" s="25">
        <f aca="true" t="shared" si="1" ref="C42:O42">SUM(C6:C41)</f>
        <v>350</v>
      </c>
      <c r="D42" s="25">
        <f t="shared" si="1"/>
        <v>2500</v>
      </c>
      <c r="E42" s="25">
        <f t="shared" si="1"/>
        <v>0</v>
      </c>
      <c r="F42" s="25">
        <f t="shared" si="1"/>
        <v>450</v>
      </c>
      <c r="G42" s="25">
        <f t="shared" si="1"/>
        <v>0</v>
      </c>
      <c r="H42" s="25">
        <f t="shared" si="1"/>
        <v>10250</v>
      </c>
      <c r="I42" s="25">
        <f t="shared" si="1"/>
        <v>0</v>
      </c>
      <c r="J42" s="25">
        <f t="shared" si="1"/>
        <v>0</v>
      </c>
      <c r="K42" s="25">
        <f t="shared" si="1"/>
        <v>0</v>
      </c>
      <c r="L42" s="25">
        <f t="shared" si="1"/>
        <v>0</v>
      </c>
      <c r="M42" s="25">
        <f t="shared" si="1"/>
        <v>0</v>
      </c>
      <c r="N42" s="25">
        <f t="shared" si="1"/>
        <v>0</v>
      </c>
      <c r="O42" s="26">
        <f t="shared" si="1"/>
        <v>0</v>
      </c>
    </row>
    <row r="57" spans="1:2" ht="12.75">
      <c r="A57" s="118" t="s">
        <v>60</v>
      </c>
      <c r="B57" s="118"/>
    </row>
    <row r="58" spans="1:2" ht="12.75">
      <c r="A58" s="119" t="s">
        <v>62</v>
      </c>
      <c r="B58" s="119"/>
    </row>
    <row r="59" spans="1:2" ht="12.75">
      <c r="A59" s="112" t="s">
        <v>89</v>
      </c>
      <c r="B59" s="112"/>
    </row>
    <row r="60" spans="1:2" ht="12.75">
      <c r="A60" s="112" t="s">
        <v>90</v>
      </c>
      <c r="B60" s="112"/>
    </row>
    <row r="61" spans="1:2" ht="12.75">
      <c r="A61" s="113" t="s">
        <v>123</v>
      </c>
      <c r="B61" s="112"/>
    </row>
    <row r="62" spans="1:2" ht="12.75">
      <c r="A62" s="114" t="s">
        <v>88</v>
      </c>
      <c r="B62" s="114"/>
    </row>
    <row r="65" ht="12.75">
      <c r="A65" s="104" t="s">
        <v>95</v>
      </c>
    </row>
  </sheetData>
  <sheetProtection/>
  <mergeCells count="6">
    <mergeCell ref="A57:B57"/>
    <mergeCell ref="A58:B58"/>
    <mergeCell ref="A59:B59"/>
    <mergeCell ref="A60:B60"/>
    <mergeCell ref="A61:B61"/>
    <mergeCell ref="A62:B62"/>
  </mergeCells>
  <hyperlinks>
    <hyperlink ref="A62" r:id="rId1" display="sam@bfs-usa.com"/>
  </hyperlinks>
  <printOptions/>
  <pageMargins left="0.75" right="0.75" top="1" bottom="1" header="0.5" footer="0.5"/>
  <pageSetup fitToHeight="1" fitToWidth="1" orientation="landscape" scale="5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Flow Forecast</dc:title>
  <dc:subject>Cash Flow Forecast</dc:subject>
  <dc:creator>Sam Thacker;Business Finance Solutions</dc:creator>
  <cp:keywords>Business Finance Solutions;cash flow;accounts receivable financing</cp:keywords>
  <dc:description/>
  <cp:lastModifiedBy>Francoise Luca</cp:lastModifiedBy>
  <cp:lastPrinted>2008-05-19T13:23:51Z</cp:lastPrinted>
  <dcterms:created xsi:type="dcterms:W3CDTF">2008-05-19T02:09:07Z</dcterms:created>
  <dcterms:modified xsi:type="dcterms:W3CDTF">2014-06-24T18:45:31Z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